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B1DF7AC9-5E7E-48AF-B61D-82D100F1CDE1}" xr6:coauthVersionLast="47" xr6:coauthVersionMax="47" xr10:uidLastSave="{00000000-0000-0000-0000-000000000000}"/>
  <bookViews>
    <workbookView xWindow="10500" yWindow="2220" windowWidth="7965" windowHeight="10290" activeTab="1" xr2:uid="{87DFB7D7-9784-4166-8435-E70E9CC39C52}"/>
  </bookViews>
  <sheets>
    <sheet name="Grp 3" sheetId="3" r:id="rId1"/>
    <sheet name="Grp 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C42" i="4" s="1"/>
  <c r="D20" i="4"/>
  <c r="D18" i="4"/>
  <c r="D16" i="4"/>
  <c r="D14" i="4"/>
  <c r="D12" i="4"/>
  <c r="D10" i="4"/>
  <c r="D8" i="4"/>
  <c r="C37" i="3"/>
  <c r="C42" i="3" s="1"/>
  <c r="D34" i="3"/>
  <c r="D32" i="3"/>
  <c r="D30" i="3"/>
  <c r="D28" i="3"/>
  <c r="D26" i="3"/>
  <c r="D24" i="3"/>
  <c r="D22" i="3"/>
  <c r="D20" i="3"/>
  <c r="D18" i="3"/>
  <c r="D16" i="3"/>
  <c r="D14" i="3"/>
  <c r="D12" i="3"/>
  <c r="D10" i="3"/>
  <c r="D8" i="3"/>
  <c r="E8" i="4" l="1"/>
  <c r="E10" i="4"/>
  <c r="E12" i="4"/>
  <c r="E14" i="4"/>
  <c r="E16" i="4"/>
  <c r="E18" i="4"/>
  <c r="E20" i="4"/>
  <c r="E22" i="4"/>
  <c r="E24" i="4"/>
  <c r="E26" i="4"/>
  <c r="E28" i="4"/>
  <c r="E30" i="4"/>
  <c r="E32" i="4"/>
  <c r="E34" i="4"/>
  <c r="D22" i="4"/>
  <c r="D24" i="4"/>
  <c r="D26" i="4"/>
  <c r="D28" i="4"/>
  <c r="D30" i="4"/>
  <c r="D32" i="4"/>
  <c r="D7" i="4"/>
  <c r="D9" i="4"/>
  <c r="D11" i="4"/>
  <c r="D13" i="4"/>
  <c r="D15" i="4"/>
  <c r="D17" i="4"/>
  <c r="D19" i="4"/>
  <c r="D21" i="4"/>
  <c r="D23" i="4"/>
  <c r="D25" i="4"/>
  <c r="D27" i="4"/>
  <c r="D29" i="4"/>
  <c r="D31" i="4"/>
  <c r="D33" i="4"/>
  <c r="D35" i="4"/>
  <c r="D34" i="4"/>
  <c r="E7" i="4"/>
  <c r="E9" i="4"/>
  <c r="E11" i="4"/>
  <c r="E13" i="4"/>
  <c r="E15" i="4"/>
  <c r="E17" i="4"/>
  <c r="E19" i="4"/>
  <c r="E21" i="4"/>
  <c r="E23" i="4"/>
  <c r="E25" i="4"/>
  <c r="E27" i="4"/>
  <c r="E29" i="4"/>
  <c r="E31" i="4"/>
  <c r="E33" i="4"/>
  <c r="E35" i="4"/>
  <c r="E8" i="3"/>
  <c r="E10" i="3"/>
  <c r="E12" i="3"/>
  <c r="E14" i="3"/>
  <c r="E16" i="3"/>
  <c r="E18" i="3"/>
  <c r="E20" i="3"/>
  <c r="E22" i="3"/>
  <c r="E24" i="3"/>
  <c r="E26" i="3"/>
  <c r="E28" i="3"/>
  <c r="E30" i="3"/>
  <c r="E32" i="3"/>
  <c r="E34" i="3"/>
  <c r="D7" i="3"/>
  <c r="D9" i="3"/>
  <c r="D11" i="3"/>
  <c r="D13" i="3"/>
  <c r="D15" i="3"/>
  <c r="D17" i="3"/>
  <c r="D19" i="3"/>
  <c r="D21" i="3"/>
  <c r="D23" i="3"/>
  <c r="D25" i="3"/>
  <c r="D27" i="3"/>
  <c r="D29" i="3"/>
  <c r="D31" i="3"/>
  <c r="D33" i="3"/>
  <c r="D35" i="3"/>
  <c r="E7" i="3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4" l="1"/>
  <c r="D37" i="4"/>
  <c r="D37" i="3"/>
  <c r="E37" i="3"/>
</calcChain>
</file>

<file path=xl/sharedStrings.xml><?xml version="1.0" encoding="utf-8"?>
<sst xmlns="http://schemas.openxmlformats.org/spreadsheetml/2006/main" count="146" uniqueCount="74">
  <si>
    <t>Program Summary</t>
  </si>
  <si>
    <t>Wisconsin DCF Group 5 Economic Support</t>
  </si>
  <si>
    <t>Quarter: 10/1/2023 - 12/31/2023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</si>
  <si>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</si>
  <si>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</si>
  <si>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</si>
  <si>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</si>
  <si>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</si>
  <si>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</si>
  <si>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</si>
  <si>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</si>
  <si>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</si>
  <si>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</si>
  <si>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</si>
  <si>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</si>
  <si>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</si>
  <si>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</si>
  <si>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</si>
  <si>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</si>
  <si>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</si>
  <si>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</si>
  <si>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</si>
  <si>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</si>
  <si>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</si>
  <si>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</si>
  <si>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</si>
  <si>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</si>
  <si>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</si>
  <si>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</si>
  <si>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</si>
  <si>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</si>
  <si>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</si>
  <si>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</si>
  <si>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</si>
  <si>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</si>
  <si>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</si>
  <si>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</si>
  <si>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</si>
  <si>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</si>
  <si>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</si>
  <si>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</si>
  <si>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</si>
  <si>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</si>
  <si>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</si>
  <si>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</si>
  <si>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</si>
  <si>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</si>
  <si>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</si>
  <si>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</si>
  <si>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</si>
  <si>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</si>
  <si>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</si>
  <si>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</si>
  <si>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</si>
  <si>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</si>
  <si>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</si>
  <si>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</si>
  <si>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</si>
  <si>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</si>
  <si>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</si>
  <si>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</si>
  <si>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</si>
  <si>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</si>
  <si>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</si>
  <si>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</si>
  <si>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</si>
  <si>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</si>
  <si>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</si>
  <si>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</si>
  <si>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</si>
  <si>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</si>
  <si>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3 Economic Support</t>
  </si>
  <si>
    <t>Report date: 1/22/2024 9:38 AM</t>
  </si>
  <si>
    <t>Report date: 1/22/2024 9:41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</si>
</sst>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62C554FA-4A80-46DA-B575-4542BB5590C2}"/>
    <cellStyle name="ColHeaderStyle" xfId="3" xr:uid="{8B375361-9D59-4A40-80FC-168692C10E8B}"/>
    <cellStyle name="HeaderStyle" xfId="2" xr:uid="{C634DF12-1D3B-436C-AA24-BE5BE1D73627}"/>
    <cellStyle name="Normal" xfId="0" builtinId="0"/>
    <cellStyle name="TitleStyle" xfId="1" xr:uid="{3D1FAC6A-1A2D-449F-ADA6-D4E5E01C1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740D-0102-45C1-A5A9-EC57EBD0FBDB}">
  <dimension ref="A1:E42"/>
  <sheetViews>
    <sheetView workbookViewId="0">
      <selection activeCell="B9" sqref="B9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72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5">
      <c r="A7" s="5" t="s">
        <v>8</v>
      </c>
      <c r="B7" s="5" t="s">
        <v>9</v>
      </c>
      <c r="C7" s="6">
        <v>177.82638891603668</v>
      </c>
      <c r="D7" s="7">
        <f t="shared" ref="D7:D35" si="0">C7*(($C$37 + $C$38) / $C$37)</f>
        <v>259.2927668856438</v>
      </c>
      <c r="E7" s="7">
        <f t="shared" ref="E7:E35" si="1">C7/$C$37*100</f>
        <v>8.9720680583267747</v>
      </c>
    </row>
    <row r="8" spans="1:5">
      <c r="A8" s="5" t="s">
        <v>10</v>
      </c>
      <c r="B8" s="5" t="s">
        <v>11</v>
      </c>
      <c r="C8" s="6">
        <v>501.85323285341292</v>
      </c>
      <c r="D8" s="7">
        <f t="shared" si="0"/>
        <v>731.76379563388662</v>
      </c>
      <c r="E8" s="7">
        <f t="shared" si="1"/>
        <v>25.320546561726182</v>
      </c>
    </row>
    <row r="9" spans="1:5">
      <c r="A9" s="5" t="s">
        <v>12</v>
      </c>
      <c r="B9" s="5" t="s">
        <v>13</v>
      </c>
      <c r="C9" s="6">
        <v>1</v>
      </c>
      <c r="D9" s="7">
        <f t="shared" si="0"/>
        <v>1.4581231079717456</v>
      </c>
      <c r="E9" s="7">
        <f t="shared" si="1"/>
        <v>5.0454086781029264E-2</v>
      </c>
    </row>
    <row r="10" spans="1:5">
      <c r="A10" s="5" t="s">
        <v>14</v>
      </c>
      <c r="B10" s="5" t="s">
        <v>15</v>
      </c>
      <c r="C10" s="6">
        <v>3</v>
      </c>
      <c r="D10" s="7">
        <f t="shared" si="0"/>
        <v>4.3743693239152366</v>
      </c>
      <c r="E10" s="7">
        <f t="shared" si="1"/>
        <v>0.15136226034308778</v>
      </c>
    </row>
    <row r="11" spans="1:5">
      <c r="A11" s="5" t="s">
        <v>16</v>
      </c>
      <c r="B11" s="5" t="s">
        <v>17</v>
      </c>
      <c r="C11" s="6">
        <v>115.08269603480355</v>
      </c>
      <c r="D11" s="7">
        <f t="shared" si="0"/>
        <v>167.80473841603543</v>
      </c>
      <c r="E11" s="7">
        <f t="shared" si="1"/>
        <v>5.8063923327347906</v>
      </c>
    </row>
    <row r="12" spans="1:5">
      <c r="A12" s="5" t="s">
        <v>18</v>
      </c>
      <c r="B12" s="5" t="s">
        <v>19</v>
      </c>
      <c r="C12" s="6">
        <v>10.75</v>
      </c>
      <c r="D12" s="7">
        <f t="shared" si="0"/>
        <v>15.674823410696265</v>
      </c>
      <c r="E12" s="7">
        <f t="shared" si="1"/>
        <v>0.54238143289606455</v>
      </c>
    </row>
    <row r="13" spans="1:5">
      <c r="A13" s="5" t="s">
        <v>20</v>
      </c>
      <c r="B13" s="5" t="s">
        <v>21</v>
      </c>
      <c r="C13" s="6">
        <v>5.0446304690446171</v>
      </c>
      <c r="D13" s="7">
        <f t="shared" si="0"/>
        <v>7.3556922580923016</v>
      </c>
      <c r="E13" s="7">
        <f t="shared" si="1"/>
        <v>0.25452222346340148</v>
      </c>
    </row>
    <row r="14" spans="1:5">
      <c r="A14" s="5" t="s">
        <v>22</v>
      </c>
      <c r="B14" s="5" t="s">
        <v>23</v>
      </c>
      <c r="C14" s="6">
        <v>9</v>
      </c>
      <c r="D14" s="7">
        <f t="shared" si="0"/>
        <v>13.123107971745711</v>
      </c>
      <c r="E14" s="7">
        <f t="shared" si="1"/>
        <v>0.45408678102926336</v>
      </c>
    </row>
    <row r="15" spans="1:5">
      <c r="A15" s="5" t="s">
        <v>24</v>
      </c>
      <c r="B15" s="5" t="s">
        <v>25</v>
      </c>
      <c r="C15" s="6">
        <v>4.5293064013385456</v>
      </c>
      <c r="D15" s="7">
        <f t="shared" si="0"/>
        <v>6.6042863268760827</v>
      </c>
      <c r="E15" s="7">
        <f t="shared" si="1"/>
        <v>0.22852201823100635</v>
      </c>
    </row>
    <row r="16" spans="1:5">
      <c r="A16" s="5" t="s">
        <v>26</v>
      </c>
      <c r="B16" s="5" t="s">
        <v>27</v>
      </c>
      <c r="C16" s="6">
        <v>24.897699422777738</v>
      </c>
      <c r="D16" s="7">
        <f t="shared" si="0"/>
        <v>36.303910863687008</v>
      </c>
      <c r="E16" s="7">
        <f t="shared" si="1"/>
        <v>1.2561906873248101</v>
      </c>
    </row>
    <row r="17" spans="1:5">
      <c r="A17" s="5" t="s">
        <v>28</v>
      </c>
      <c r="B17" s="5" t="s">
        <v>29</v>
      </c>
      <c r="C17" s="6">
        <v>1.5833333333333335</v>
      </c>
      <c r="D17" s="7">
        <f t="shared" si="0"/>
        <v>2.3086949209552641</v>
      </c>
      <c r="E17" s="7">
        <f t="shared" si="1"/>
        <v>7.9885637403296336E-2</v>
      </c>
    </row>
    <row r="18" spans="1:5">
      <c r="A18" s="5" t="s">
        <v>30</v>
      </c>
      <c r="B18" s="5" t="s">
        <v>31</v>
      </c>
      <c r="C18" s="6">
        <v>17.25</v>
      </c>
      <c r="D18" s="7">
        <f t="shared" si="0"/>
        <v>25.152623612512613</v>
      </c>
      <c r="E18" s="7">
        <f t="shared" si="1"/>
        <v>0.87033299697275479</v>
      </c>
    </row>
    <row r="19" spans="1:5">
      <c r="A19" s="5" t="s">
        <v>32</v>
      </c>
      <c r="B19" s="5" t="s">
        <v>33</v>
      </c>
      <c r="C19" s="6">
        <v>1.5833333333333335</v>
      </c>
      <c r="D19" s="7">
        <f t="shared" si="0"/>
        <v>2.3086949209552641</v>
      </c>
      <c r="E19" s="7">
        <f t="shared" si="1"/>
        <v>7.9885637403296336E-2</v>
      </c>
    </row>
    <row r="20" spans="1:5">
      <c r="A20" s="5" t="s">
        <v>34</v>
      </c>
      <c r="B20" s="5" t="s">
        <v>35</v>
      </c>
      <c r="C20" s="6">
        <v>64.083333333333329</v>
      </c>
      <c r="D20" s="7">
        <f t="shared" si="0"/>
        <v>93.441389169189364</v>
      </c>
      <c r="E20" s="7">
        <f t="shared" si="1"/>
        <v>3.2332660612176252</v>
      </c>
    </row>
    <row r="21" spans="1:5">
      <c r="A21" s="5" t="s">
        <v>36</v>
      </c>
      <c r="B21" s="5" t="s">
        <v>37</v>
      </c>
      <c r="C21" s="6">
        <v>687.43399951779736</v>
      </c>
      <c r="D21" s="7">
        <f t="shared" si="0"/>
        <v>1002.3633999023382</v>
      </c>
      <c r="E21" s="7">
        <f t="shared" si="1"/>
        <v>34.683854667900974</v>
      </c>
    </row>
    <row r="22" spans="1:5">
      <c r="A22" s="5" t="s">
        <v>38</v>
      </c>
      <c r="B22" s="5" t="s">
        <v>39</v>
      </c>
      <c r="C22" s="6">
        <v>12</v>
      </c>
      <c r="D22" s="7">
        <f t="shared" si="0"/>
        <v>17.497477295660946</v>
      </c>
      <c r="E22" s="7">
        <f t="shared" si="1"/>
        <v>0.60544904137235112</v>
      </c>
    </row>
    <row r="23" spans="1:5">
      <c r="A23" s="5" t="s">
        <v>40</v>
      </c>
      <c r="B23" s="5" t="s">
        <v>41</v>
      </c>
      <c r="C23" s="6">
        <v>2</v>
      </c>
      <c r="D23" s="7">
        <f t="shared" si="0"/>
        <v>2.9162462159434912</v>
      </c>
      <c r="E23" s="7">
        <f t="shared" si="1"/>
        <v>0.10090817356205853</v>
      </c>
    </row>
    <row r="24" spans="1:5">
      <c r="A24" s="5" t="s">
        <v>42</v>
      </c>
      <c r="B24" s="5" t="s">
        <v>43</v>
      </c>
      <c r="C24" s="6">
        <v>2</v>
      </c>
      <c r="D24" s="7">
        <f t="shared" si="0"/>
        <v>2.9162462159434912</v>
      </c>
      <c r="E24" s="7">
        <f t="shared" si="1"/>
        <v>0.10090817356205853</v>
      </c>
    </row>
    <row r="25" spans="1:5">
      <c r="A25" s="5" t="s">
        <v>44</v>
      </c>
      <c r="B25" s="5" t="s">
        <v>45</v>
      </c>
      <c r="C25" s="6">
        <v>13</v>
      </c>
      <c r="D25" s="7">
        <f t="shared" si="0"/>
        <v>18.955600403632694</v>
      </c>
      <c r="E25" s="7">
        <f t="shared" si="1"/>
        <v>0.65590312815338037</v>
      </c>
    </row>
    <row r="26" spans="1:5">
      <c r="A26" s="5" t="s">
        <v>46</v>
      </c>
      <c r="B26" s="5" t="s">
        <v>47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48</v>
      </c>
      <c r="B27" s="5" t="s">
        <v>49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50</v>
      </c>
      <c r="B28" s="5" t="s">
        <v>51</v>
      </c>
      <c r="C28" s="6">
        <v>0.5</v>
      </c>
      <c r="D28" s="7">
        <f t="shared" si="0"/>
        <v>0.7290615539858728</v>
      </c>
      <c r="E28" s="7">
        <f t="shared" si="1"/>
        <v>2.5227043390514632E-2</v>
      </c>
    </row>
    <row r="29" spans="1:5">
      <c r="A29" s="5" t="s">
        <v>52</v>
      </c>
      <c r="B29" s="5" t="s">
        <v>53</v>
      </c>
      <c r="C29" s="6">
        <v>9.5</v>
      </c>
      <c r="D29" s="7">
        <f t="shared" si="0"/>
        <v>13.852169525731583</v>
      </c>
      <c r="E29" s="7">
        <f t="shared" si="1"/>
        <v>0.47931382441977799</v>
      </c>
    </row>
    <row r="30" spans="1:5">
      <c r="A30" s="5" t="s">
        <v>54</v>
      </c>
      <c r="B30" s="5" t="s">
        <v>55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56</v>
      </c>
      <c r="B31" s="5" t="s">
        <v>57</v>
      </c>
      <c r="C31" s="6">
        <v>3</v>
      </c>
      <c r="D31" s="7">
        <f t="shared" si="0"/>
        <v>4.3743693239152366</v>
      </c>
      <c r="E31" s="7">
        <f t="shared" si="1"/>
        <v>0.15136226034308778</v>
      </c>
    </row>
    <row r="32" spans="1:5">
      <c r="A32" s="5" t="s">
        <v>58</v>
      </c>
      <c r="B32" s="5" t="s">
        <v>58</v>
      </c>
      <c r="C32" s="6">
        <v>9</v>
      </c>
      <c r="D32" s="7">
        <f t="shared" si="0"/>
        <v>13.123107971745711</v>
      </c>
      <c r="E32" s="7">
        <f t="shared" si="1"/>
        <v>0.45408678102926336</v>
      </c>
    </row>
    <row r="33" spans="1:5">
      <c r="A33" s="5" t="s">
        <v>59</v>
      </c>
      <c r="B33" s="5" t="s">
        <v>60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61</v>
      </c>
      <c r="B34" s="5" t="s">
        <v>62</v>
      </c>
      <c r="C34" s="6">
        <v>80.391167935136465</v>
      </c>
      <c r="D34" s="7">
        <f t="shared" si="0"/>
        <v>117.22021964305972</v>
      </c>
      <c r="E34" s="7">
        <f t="shared" si="1"/>
        <v>4.0560629634276726</v>
      </c>
    </row>
    <row r="35" spans="1:5">
      <c r="A35" s="5" t="s">
        <v>63</v>
      </c>
      <c r="B35" s="5" t="s">
        <v>64</v>
      </c>
      <c r="C35" s="6">
        <v>225.69087844965199</v>
      </c>
      <c r="D35" s="7">
        <f t="shared" si="0"/>
        <v>329.08508512588003</v>
      </c>
      <c r="E35" s="7">
        <f t="shared" si="1"/>
        <v>11.387027166985469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65</v>
      </c>
      <c r="C37" s="8">
        <f>SUM(C7:C35)</f>
        <v>1982</v>
      </c>
      <c r="D37" s="8">
        <f>SUM(D7:D35)</f>
        <v>2890</v>
      </c>
      <c r="E37" s="9">
        <f>SUM(E7:E35)</f>
        <v>100</v>
      </c>
    </row>
    <row r="38" spans="1:5" ht="16.5">
      <c r="A38" s="2"/>
      <c r="B38" s="3" t="s">
        <v>66</v>
      </c>
      <c r="C38" s="8">
        <v>908</v>
      </c>
      <c r="D38" s="2"/>
      <c r="E38" s="2"/>
    </row>
    <row r="39" spans="1:5" ht="16.5">
      <c r="A39" s="2"/>
      <c r="B39" s="3" t="s">
        <v>67</v>
      </c>
      <c r="C39" s="8">
        <v>110</v>
      </c>
      <c r="D39" s="2"/>
      <c r="E39" s="2"/>
    </row>
    <row r="40" spans="1:5" ht="16.5">
      <c r="A40" s="2"/>
      <c r="B40" s="3" t="s">
        <v>68</v>
      </c>
      <c r="C40" s="8">
        <v>0</v>
      </c>
      <c r="D40" s="2"/>
      <c r="E40" s="2"/>
    </row>
    <row r="41" spans="1:5" ht="16.5">
      <c r="A41" s="2"/>
      <c r="B41" s="3" t="s">
        <v>69</v>
      </c>
      <c r="C41" s="8">
        <v>0</v>
      </c>
      <c r="D41" s="2"/>
      <c r="E41" s="2"/>
    </row>
    <row r="42" spans="1:5" ht="16.5">
      <c r="A42" s="2"/>
      <c r="B42" s="3" t="s">
        <v>70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64F5-CC57-4057-90C0-96004C3FB77F}">
  <dimension ref="A1:E42"/>
  <sheetViews>
    <sheetView tabSelected="1" workbookViewId="0">
      <selection activeCell="A20" sqref="A20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5">
      <c r="A7" s="5" t="s">
        <v>8</v>
      </c>
      <c r="B7" s="5" t="s">
        <v>9</v>
      </c>
      <c r="C7" s="6">
        <v>98.213408206846893</v>
      </c>
      <c r="D7" s="7">
        <f t="shared" ref="D7:D35" si="0">C7*(($C$37 + $C$38) / $C$37)</f>
        <v>149.9076362378276</v>
      </c>
      <c r="E7" s="7">
        <f t="shared" ref="E7:E35" si="1">C7/$C$37*100</f>
        <v>5.6250520164288034</v>
      </c>
    </row>
    <row r="8" spans="1:5">
      <c r="A8" s="5" t="s">
        <v>10</v>
      </c>
      <c r="B8" s="5" t="s">
        <v>11</v>
      </c>
      <c r="C8" s="6">
        <v>364.28245247232564</v>
      </c>
      <c r="D8" s="7">
        <f t="shared" si="0"/>
        <v>556.02103999928283</v>
      </c>
      <c r="E8" s="7">
        <f t="shared" si="1"/>
        <v>20.863828893031254</v>
      </c>
    </row>
    <row r="9" spans="1:5">
      <c r="A9" s="5" t="s">
        <v>12</v>
      </c>
      <c r="B9" s="5" t="s">
        <v>13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14</v>
      </c>
      <c r="B10" s="5" t="s">
        <v>15</v>
      </c>
      <c r="C10" s="6">
        <v>1</v>
      </c>
      <c r="D10" s="7">
        <f t="shared" si="0"/>
        <v>1.5263459335624285</v>
      </c>
      <c r="E10" s="7">
        <f t="shared" si="1"/>
        <v>5.7273768613974804E-2</v>
      </c>
    </row>
    <row r="11" spans="1:5">
      <c r="A11" s="5" t="s">
        <v>16</v>
      </c>
      <c r="B11" s="5" t="s">
        <v>17</v>
      </c>
      <c r="C11" s="6">
        <v>79.48881782631922</v>
      </c>
      <c r="D11" s="7">
        <f t="shared" si="0"/>
        <v>121.32743385288703</v>
      </c>
      <c r="E11" s="7">
        <f t="shared" si="1"/>
        <v>4.5526241595830026</v>
      </c>
    </row>
    <row r="12" spans="1:5">
      <c r="A12" s="5" t="s">
        <v>18</v>
      </c>
      <c r="B12" s="5" t="s">
        <v>19</v>
      </c>
      <c r="C12" s="6">
        <v>7.25</v>
      </c>
      <c r="D12" s="7">
        <f t="shared" si="0"/>
        <v>11.066008018327606</v>
      </c>
      <c r="E12" s="7">
        <f t="shared" si="1"/>
        <v>0.41523482245131738</v>
      </c>
    </row>
    <row r="13" spans="1:5">
      <c r="A13" s="5" t="s">
        <v>20</v>
      </c>
      <c r="B13" s="5" t="s">
        <v>21</v>
      </c>
      <c r="C13" s="6">
        <v>11.183468705666581</v>
      </c>
      <c r="D13" s="7">
        <f t="shared" si="0"/>
        <v>17.069841982016861</v>
      </c>
      <c r="E13" s="7">
        <f t="shared" si="1"/>
        <v>0.64051939894997612</v>
      </c>
    </row>
    <row r="14" spans="1:5">
      <c r="A14" s="5" t="s">
        <v>22</v>
      </c>
      <c r="B14" s="5" t="s">
        <v>23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24</v>
      </c>
      <c r="B15" s="5" t="s">
        <v>25</v>
      </c>
      <c r="C15" s="6">
        <v>1.9726517208873502</v>
      </c>
      <c r="D15" s="7">
        <f t="shared" si="0"/>
        <v>3.0109489325113339</v>
      </c>
      <c r="E15" s="7">
        <f t="shared" si="1"/>
        <v>0.1129811982180613</v>
      </c>
    </row>
    <row r="16" spans="1:5">
      <c r="A16" s="5" t="s">
        <v>26</v>
      </c>
      <c r="B16" s="5" t="s">
        <v>27</v>
      </c>
      <c r="C16" s="6">
        <v>27.829428544459788</v>
      </c>
      <c r="D16" s="7">
        <f t="shared" si="0"/>
        <v>42.477335092202374</v>
      </c>
      <c r="E16" s="7">
        <f t="shared" si="1"/>
        <v>1.5938962511145356</v>
      </c>
    </row>
    <row r="17" spans="1:5">
      <c r="A17" s="5" t="s">
        <v>28</v>
      </c>
      <c r="B17" s="5" t="s">
        <v>29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30</v>
      </c>
      <c r="B18" s="5" t="s">
        <v>31</v>
      </c>
      <c r="C18" s="6">
        <v>2</v>
      </c>
      <c r="D18" s="7">
        <f t="shared" si="0"/>
        <v>3.0526918671248571</v>
      </c>
      <c r="E18" s="7">
        <f t="shared" si="1"/>
        <v>0.11454753722794961</v>
      </c>
    </row>
    <row r="19" spans="1:5">
      <c r="A19" s="5" t="s">
        <v>32</v>
      </c>
      <c r="B19" s="5" t="s">
        <v>33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34</v>
      </c>
      <c r="B20" s="5" t="s">
        <v>35</v>
      </c>
      <c r="C20" s="6">
        <v>48.166666666666671</v>
      </c>
      <c r="D20" s="7">
        <f t="shared" si="0"/>
        <v>73.518995799923644</v>
      </c>
      <c r="E20" s="7">
        <f t="shared" si="1"/>
        <v>2.7586865215731202</v>
      </c>
    </row>
    <row r="21" spans="1:5">
      <c r="A21" s="5" t="s">
        <v>36</v>
      </c>
      <c r="B21" s="5" t="s">
        <v>37</v>
      </c>
      <c r="C21" s="6">
        <v>848.62101476243799</v>
      </c>
      <c r="D21" s="7">
        <f t="shared" si="0"/>
        <v>1295.289235018269</v>
      </c>
      <c r="E21" s="7">
        <f t="shared" si="1"/>
        <v>48.603723640460373</v>
      </c>
    </row>
    <row r="22" spans="1:5">
      <c r="A22" s="5" t="s">
        <v>38</v>
      </c>
      <c r="B22" s="5" t="s">
        <v>39</v>
      </c>
      <c r="C22" s="6">
        <v>15</v>
      </c>
      <c r="D22" s="7">
        <f t="shared" si="0"/>
        <v>22.895189003436428</v>
      </c>
      <c r="E22" s="7">
        <f t="shared" si="1"/>
        <v>0.85910652920962205</v>
      </c>
    </row>
    <row r="23" spans="1:5">
      <c r="A23" s="5" t="s">
        <v>40</v>
      </c>
      <c r="B23" s="5" t="s">
        <v>41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42</v>
      </c>
      <c r="B24" s="5" t="s">
        <v>43</v>
      </c>
      <c r="C24" s="6">
        <v>1</v>
      </c>
      <c r="D24" s="7">
        <f t="shared" si="0"/>
        <v>1.5263459335624285</v>
      </c>
      <c r="E24" s="7">
        <f t="shared" si="1"/>
        <v>5.7273768613974804E-2</v>
      </c>
    </row>
    <row r="25" spans="1:5">
      <c r="A25" s="5" t="s">
        <v>44</v>
      </c>
      <c r="B25" s="5" t="s">
        <v>45</v>
      </c>
      <c r="C25" s="6">
        <v>4</v>
      </c>
      <c r="D25" s="7">
        <f t="shared" si="0"/>
        <v>6.1053837342497141</v>
      </c>
      <c r="E25" s="7">
        <f t="shared" si="1"/>
        <v>0.22909507445589922</v>
      </c>
    </row>
    <row r="26" spans="1:5">
      <c r="A26" s="5" t="s">
        <v>46</v>
      </c>
      <c r="B26" s="5" t="s">
        <v>47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48</v>
      </c>
      <c r="B27" s="5" t="s">
        <v>49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50</v>
      </c>
      <c r="B28" s="5" t="s">
        <v>51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52</v>
      </c>
      <c r="B29" s="5" t="s">
        <v>53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54</v>
      </c>
      <c r="B30" s="5" t="s">
        <v>55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56</v>
      </c>
      <c r="B31" s="5" t="s">
        <v>57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58</v>
      </c>
      <c r="B32" s="5" t="s">
        <v>58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59</v>
      </c>
      <c r="B33" s="5" t="s">
        <v>60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61</v>
      </c>
      <c r="B34" s="5" t="s">
        <v>62</v>
      </c>
      <c r="C34" s="6">
        <v>42.733804521953154</v>
      </c>
      <c r="D34" s="7">
        <f t="shared" si="0"/>
        <v>65.22656875773491</v>
      </c>
      <c r="E34" s="7">
        <f t="shared" si="1"/>
        <v>2.4475260321851753</v>
      </c>
    </row>
    <row r="35" spans="1:5">
      <c r="A35" s="5" t="s">
        <v>63</v>
      </c>
      <c r="B35" s="5" t="s">
        <v>64</v>
      </c>
      <c r="C35" s="6">
        <v>193.25828657243665</v>
      </c>
      <c r="D35" s="7">
        <f t="shared" si="0"/>
        <v>294.97899983708118</v>
      </c>
      <c r="E35" s="7">
        <f t="shared" si="1"/>
        <v>11.068630387882971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65</v>
      </c>
      <c r="C37" s="8">
        <f>SUM(C7:C35)</f>
        <v>1745.9999999999998</v>
      </c>
      <c r="D37" s="8">
        <f>SUM(D7:D35)</f>
        <v>2665.0000000000005</v>
      </c>
      <c r="E37" s="9">
        <f>SUM(E7:E35)</f>
        <v>100.00000000000003</v>
      </c>
    </row>
    <row r="38" spans="1:5" ht="16.5">
      <c r="A38" s="2"/>
      <c r="B38" s="3" t="s">
        <v>66</v>
      </c>
      <c r="C38" s="8">
        <v>919</v>
      </c>
      <c r="D38" s="2"/>
      <c r="E38" s="2"/>
    </row>
    <row r="39" spans="1:5" ht="16.5">
      <c r="A39" s="2"/>
      <c r="B39" s="3" t="s">
        <v>67</v>
      </c>
      <c r="C39" s="8">
        <v>335</v>
      </c>
      <c r="D39" s="2"/>
      <c r="E39" s="2"/>
    </row>
    <row r="40" spans="1:5" ht="16.5">
      <c r="A40" s="2"/>
      <c r="B40" s="3" t="s">
        <v>68</v>
      </c>
      <c r="C40" s="8">
        <v>0</v>
      </c>
      <c r="D40" s="2"/>
      <c r="E40" s="2"/>
    </row>
    <row r="41" spans="1:5" ht="16.5">
      <c r="A41" s="2"/>
      <c r="B41" s="3" t="s">
        <v>69</v>
      </c>
      <c r="C41" s="8">
        <v>0</v>
      </c>
      <c r="D41" s="2"/>
      <c r="E41" s="2"/>
    </row>
    <row r="42" spans="1:5" ht="16.5">
      <c r="A42" s="2"/>
      <c r="B42" s="3" t="s">
        <v>70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2024-01-09T14:44:57Z</dcterms:created>
  <dcterms:modified xsi:type="dcterms:W3CDTF">2024-01-24T20:08:24Z</dcterms:modified>
</cp:coreProperties>
</file>