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DF6F6D9E-585B-4C18-981F-FEDFC8E80434}" xr6:coauthVersionLast="47" xr6:coauthVersionMax="47" xr10:uidLastSave="{00000000-0000-0000-0000-000000000000}"/>
  <bookViews>
    <workbookView xWindow="-60" yWindow="-60" windowWidth="28920" windowHeight="17520" xr2:uid="{741C9124-3C26-4156-A120-5124E867B724}"/>
  </bookViews>
  <sheets>
    <sheet name="Grp 3" sheetId="1" r:id="rId1"/>
    <sheet name="Grp 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2" l="1"/>
  <c r="C42" i="2" s="1"/>
  <c r="D22" i="2"/>
  <c r="D20" i="2"/>
  <c r="D18" i="2"/>
  <c r="D16" i="2"/>
  <c r="D14" i="2"/>
  <c r="D12" i="2"/>
  <c r="D10" i="2"/>
  <c r="D8" i="2"/>
  <c r="C37" i="1"/>
  <c r="C42" i="1" s="1"/>
  <c r="D18" i="1"/>
  <c r="D16" i="1"/>
  <c r="D14" i="1"/>
  <c r="D12" i="1"/>
  <c r="D10" i="1"/>
  <c r="D8" i="1"/>
  <c r="E7" i="1"/>
  <c r="E12" i="2" l="1"/>
  <c r="E16" i="2"/>
  <c r="E20" i="2"/>
  <c r="E24" i="2"/>
  <c r="E34" i="2"/>
  <c r="D7" i="2"/>
  <c r="D11" i="2"/>
  <c r="D15" i="2"/>
  <c r="D17" i="2"/>
  <c r="D19" i="2"/>
  <c r="D21" i="2"/>
  <c r="D23" i="2"/>
  <c r="D25" i="2"/>
  <c r="D27" i="2"/>
  <c r="D29" i="2"/>
  <c r="D31" i="2"/>
  <c r="D33" i="2"/>
  <c r="D35" i="2"/>
  <c r="D24" i="2"/>
  <c r="D26" i="2"/>
  <c r="D28" i="2"/>
  <c r="D30" i="2"/>
  <c r="D32" i="2"/>
  <c r="D34" i="2"/>
  <c r="E8" i="2"/>
  <c r="E10" i="2"/>
  <c r="E14" i="2"/>
  <c r="E18" i="2"/>
  <c r="E22" i="2"/>
  <c r="E26" i="2"/>
  <c r="E28" i="2"/>
  <c r="E30" i="2"/>
  <c r="E32" i="2"/>
  <c r="D9" i="2"/>
  <c r="D13" i="2"/>
  <c r="E7" i="2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E8" i="1"/>
  <c r="E37" i="1" s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D20" i="1"/>
  <c r="D22" i="1"/>
  <c r="D24" i="1"/>
  <c r="D26" i="1"/>
  <c r="D28" i="1"/>
  <c r="D30" i="1"/>
  <c r="D32" i="1"/>
  <c r="D34" i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D37" i="2" l="1"/>
  <c r="E37" i="2"/>
  <c r="D37" i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<sst xmlns="http://schemas.openxmlformats.org/spreadsheetml/2006/main" count="146" uniqueCount="74">
  <si>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</si>
  <si>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</si>
  <si>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7/1/2021 - 9/30/2021</t>
  </si>
  <si>
    <t>Report date: 10/19/2021 11:18 AM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</si>
  <si>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</si>
  <si>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</si>
  <si>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</si>
  <si>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</si>
  <si>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</si>
  <si>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</si>
  <si>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</si>
  <si>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</si>
  <si>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</si>
  <si>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</si>
  <si>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</si>
  <si>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</si>
  <si>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</si>
  <si>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</si>
  <si>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</si>
  <si>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</si>
  <si>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</si>
  <si>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</si>
  <si>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</si>
  <si>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</si>
  <si>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</si>
  <si>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</si>
  <si>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</si>
  <si>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</si>
  <si>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</si>
  <si>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</si>
  <si>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</si>
  <si>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</si>
  <si>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</si>
  <si>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</si>
  <si>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</si>
  <si>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</si>
  <si>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</si>
  <si>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</si>
  <si>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</si>
  <si>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</si>
  <si>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</si>
  <si>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</si>
  <si>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</si>
  <si>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</si>
  <si>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</si>
  <si>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</si>
  <si>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</si>
  <si>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</si>
  <si>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</si>
  <si>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</si>
  <si>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</si>
  <si>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</si>
  <si>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</si>
  <si>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</si>
  <si>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</si>
  <si>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</si>
  <si>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</si>
  <si>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</si>
  <si>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</si>
  <si>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</si>
  <si>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</si>
  <si>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</si>
  <si>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</si>
  <si>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</si>
  <si>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</si>
  <si>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</si>
  <si>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</si>
  <si>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</si>
  <si>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</si>
  <si>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</si>
  <si>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</si>
  <si>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</si>
  <si>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</si>
  <si>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10/19/2021 11:19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</si>
</sst>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6">
    <font>
      <sz val="11"/>
      <color theme="1"/>
      <name val="Calibri"/>
      <family val="2"/>
      <scheme val="minor"/>
    </font>
    <font>
      <b/>
      <sz val="10"/>
      <name val="Segoe U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sz val="9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3" fillId="0" borderId="0"/>
    <xf numFmtId="0" fontId="4" fillId="2" borderId="0"/>
    <xf numFmtId="0" fontId="5" fillId="0" borderId="0">
      <alignment horizontal="left"/>
    </xf>
  </cellStyleXfs>
  <cellXfs count="10">
    <xf numFmtId="0" fontId="0" fillId="0" borderId="0" xfId="0"/>
    <xf numFmtId="0" fontId="1" fillId="0" borderId="0" xfId="1">
      <alignment horizontal="left"/>
    </xf>
    <xf numFmtId="0" fontId="2" fillId="0" borderId="0" xfId="0" applyFont="1"/>
    <xf numFmtId="0" fontId="3" fillId="0" borderId="0" xfId="2"/>
    <xf numFmtId="0" fontId="4" fillId="2" borderId="0" xfId="3"/>
    <xf numFmtId="0" fontId="5" fillId="0" borderId="0" xfId="4">
      <alignment horizontal="left"/>
    </xf>
    <xf numFmtId="164" fontId="5" fillId="0" borderId="0" xfId="4" applyNumberFormat="1" applyAlignment="1">
      <alignment horizontal="right"/>
    </xf>
    <xf numFmtId="165" fontId="5" fillId="0" borderId="0" xfId="4" applyNumberFormat="1" applyAlignment="1">
      <alignment horizontal="right"/>
    </xf>
    <xf numFmtId="3" fontId="3" fillId="0" borderId="0" xfId="2" applyNumberFormat="1" applyAlignment="1">
      <alignment horizontal="right"/>
    </xf>
    <xf numFmtId="165" fontId="3" fillId="0" borderId="0" xfId="2" applyNumberFormat="1" applyAlignment="1">
      <alignment horizontal="right"/>
    </xf>
  </cellXfs>
  <cellStyles count="5">
    <cellStyle name="BodyStyle" xfId="4" xr:uid="{9EE0BB87-D3BB-47D0-BB6F-20C43622535D}"/>
    <cellStyle name="ColHeaderStyle" xfId="3" xr:uid="{49E82E59-B2E5-4B87-A246-25110C13D633}"/>
    <cellStyle name="HeaderStyle" xfId="2" xr:uid="{9B0D0F0E-8E31-4183-9E19-D018BC70355C}"/>
    <cellStyle name="Normal" xfId="0" builtinId="0"/>
    <cellStyle name="TitleStyle" xfId="1" xr:uid="{F742330E-321A-41B9-A17B-9D7614F03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96380-DD4C-4F82-8E57-39C6FA2FCB64}">
  <dimension ref="A1:E42"/>
  <sheetViews>
    <sheetView tabSelected="1" workbookViewId="0">
      <selection activeCell="I13" sqref="I13"/>
    </sheetView>
  </sheetViews>
  <sheetFormatPr defaultRowHeight="15"/>
  <cols>
    <col min="1" max="1" width="35" bestFit="1" customWidth="1"/>
    <col min="2" max="2" width="37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1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211.6617972073459</v>
      </c>
      <c r="D7" s="7">
        <f t="shared" ref="D7:D35" si="0">C7*(($C$37 + $C$38) / $C$37)</f>
        <v>321.31655399648633</v>
      </c>
      <c r="E7" s="7">
        <f t="shared" ref="E7:E35" si="1">C7/$C$37*100</f>
        <v>11.246641721963121</v>
      </c>
    </row>
    <row r="8" spans="1:5">
      <c r="A8" s="5" t="s">
        <v>11</v>
      </c>
      <c r="B8" s="5" t="s">
        <v>12</v>
      </c>
      <c r="C8" s="6">
        <v>391.52114428106489</v>
      </c>
      <c r="D8" s="7">
        <f t="shared" si="0"/>
        <v>594.35489331084091</v>
      </c>
      <c r="E8" s="7">
        <f t="shared" si="1"/>
        <v>20.803461438951381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3</v>
      </c>
      <c r="D10" s="7">
        <f t="shared" si="0"/>
        <v>4.5541976620616369</v>
      </c>
      <c r="E10" s="7">
        <f t="shared" si="1"/>
        <v>0.15940488841657813</v>
      </c>
    </row>
    <row r="11" spans="1:5">
      <c r="A11" s="5" t="s">
        <v>17</v>
      </c>
      <c r="B11" s="5" t="s">
        <v>18</v>
      </c>
      <c r="C11" s="6">
        <v>128.99735608627316</v>
      </c>
      <c r="D11" s="7">
        <f t="shared" si="0"/>
        <v>195.82648583341256</v>
      </c>
      <c r="E11" s="7">
        <f t="shared" si="1"/>
        <v>6.8542697176553231</v>
      </c>
    </row>
    <row r="12" spans="1:5">
      <c r="A12" s="5" t="s">
        <v>19</v>
      </c>
      <c r="B12" s="5" t="s">
        <v>20</v>
      </c>
      <c r="C12" s="6">
        <v>18.083333333333332</v>
      </c>
      <c r="D12" s="7">
        <f t="shared" si="0"/>
        <v>27.451691462982645</v>
      </c>
      <c r="E12" s="7">
        <f t="shared" si="1"/>
        <v>0.96085724406659601</v>
      </c>
    </row>
    <row r="13" spans="1:5">
      <c r="A13" s="5" t="s">
        <v>21</v>
      </c>
      <c r="B13" s="5" t="s">
        <v>22</v>
      </c>
      <c r="C13" s="6">
        <v>9.1477303163081629</v>
      </c>
      <c r="D13" s="7">
        <f t="shared" si="0"/>
        <v>13.886857339900333</v>
      </c>
      <c r="E13" s="7">
        <f t="shared" si="1"/>
        <v>0.48606431011201723</v>
      </c>
    </row>
    <row r="14" spans="1:5">
      <c r="A14" s="5" t="s">
        <v>23</v>
      </c>
      <c r="B14" s="5" t="s">
        <v>24</v>
      </c>
      <c r="C14" s="6">
        <v>2</v>
      </c>
      <c r="D14" s="7">
        <f t="shared" si="0"/>
        <v>3.0361317747077581</v>
      </c>
      <c r="E14" s="7">
        <f t="shared" si="1"/>
        <v>0.10626992561105209</v>
      </c>
    </row>
    <row r="15" spans="1:5">
      <c r="A15" s="5" t="s">
        <v>25</v>
      </c>
      <c r="B15" s="5" t="s">
        <v>26</v>
      </c>
      <c r="C15" s="6">
        <v>5.8212710579117877</v>
      </c>
      <c r="D15" s="7">
        <f t="shared" si="0"/>
        <v>8.8370730140563118</v>
      </c>
      <c r="E15" s="7">
        <f t="shared" si="1"/>
        <v>0.30931302114302806</v>
      </c>
    </row>
    <row r="16" spans="1:5">
      <c r="A16" s="5" t="s">
        <v>27</v>
      </c>
      <c r="B16" s="5" t="s">
        <v>28</v>
      </c>
      <c r="C16" s="6">
        <v>27.650247527684577</v>
      </c>
      <c r="D16" s="7">
        <f t="shared" si="0"/>
        <v>41.974897548668885</v>
      </c>
      <c r="E16" s="7">
        <f t="shared" si="1"/>
        <v>1.4691948739471086</v>
      </c>
    </row>
    <row r="17" spans="1:5">
      <c r="A17" s="5" t="s">
        <v>29</v>
      </c>
      <c r="B17" s="5" t="s">
        <v>30</v>
      </c>
      <c r="C17" s="6">
        <v>2.5</v>
      </c>
      <c r="D17" s="7">
        <f t="shared" si="0"/>
        <v>3.7951647183846977</v>
      </c>
      <c r="E17" s="7">
        <f t="shared" si="1"/>
        <v>0.13283740701381511</v>
      </c>
    </row>
    <row r="18" spans="1:5">
      <c r="A18" s="5" t="s">
        <v>31</v>
      </c>
      <c r="B18" s="5" t="s">
        <v>32</v>
      </c>
      <c r="C18" s="6">
        <v>13.5</v>
      </c>
      <c r="D18" s="7">
        <f t="shared" si="0"/>
        <v>20.493889479277367</v>
      </c>
      <c r="E18" s="7">
        <f t="shared" si="1"/>
        <v>0.71732199787460149</v>
      </c>
    </row>
    <row r="19" spans="1:5">
      <c r="A19" s="5" t="s">
        <v>33</v>
      </c>
      <c r="B19" s="5" t="s">
        <v>34</v>
      </c>
      <c r="C19" s="6">
        <v>0.5</v>
      </c>
      <c r="D19" s="7">
        <f t="shared" si="0"/>
        <v>0.75903294367693952</v>
      </c>
      <c r="E19" s="7">
        <f t="shared" si="1"/>
        <v>2.6567481402763021E-2</v>
      </c>
    </row>
    <row r="20" spans="1:5">
      <c r="A20" s="5" t="s">
        <v>35</v>
      </c>
      <c r="B20" s="5" t="s">
        <v>36</v>
      </c>
      <c r="C20" s="6">
        <v>63.583333333333329</v>
      </c>
      <c r="D20" s="7">
        <f t="shared" si="0"/>
        <v>96.52368933758413</v>
      </c>
      <c r="E20" s="7">
        <f t="shared" si="1"/>
        <v>3.3784980517180303</v>
      </c>
    </row>
    <row r="21" spans="1:5">
      <c r="A21" s="5" t="s">
        <v>37</v>
      </c>
      <c r="B21" s="5" t="s">
        <v>38</v>
      </c>
      <c r="C21" s="6">
        <v>681.58714864508431</v>
      </c>
      <c r="D21" s="7">
        <f t="shared" si="0"/>
        <v>1034.6941996169003</v>
      </c>
      <c r="E21" s="7">
        <f t="shared" si="1"/>
        <v>36.216107791981109</v>
      </c>
    </row>
    <row r="22" spans="1:5">
      <c r="A22" s="5" t="s">
        <v>39</v>
      </c>
      <c r="B22" s="5" t="s">
        <v>40</v>
      </c>
      <c r="C22" s="6">
        <v>6.5</v>
      </c>
      <c r="D22" s="7">
        <f t="shared" si="0"/>
        <v>9.8674282678002143</v>
      </c>
      <c r="E22" s="7">
        <f t="shared" si="1"/>
        <v>0.3453772582359193</v>
      </c>
    </row>
    <row r="23" spans="1:5">
      <c r="A23" s="5" t="s">
        <v>41</v>
      </c>
      <c r="B23" s="5" t="s">
        <v>42</v>
      </c>
      <c r="C23" s="6">
        <v>1</v>
      </c>
      <c r="D23" s="7">
        <f t="shared" si="0"/>
        <v>1.518065887353879</v>
      </c>
      <c r="E23" s="7">
        <f t="shared" si="1"/>
        <v>5.3134962805526043E-2</v>
      </c>
    </row>
    <row r="24" spans="1:5">
      <c r="A24" s="5" t="s">
        <v>43</v>
      </c>
      <c r="B24" s="5" t="s">
        <v>44</v>
      </c>
      <c r="C24" s="6">
        <v>4</v>
      </c>
      <c r="D24" s="7">
        <f t="shared" si="0"/>
        <v>6.0722635494155162</v>
      </c>
      <c r="E24" s="7">
        <f t="shared" si="1"/>
        <v>0.21253985122210417</v>
      </c>
    </row>
    <row r="25" spans="1:5">
      <c r="A25" s="5" t="s">
        <v>45</v>
      </c>
      <c r="B25" s="5" t="s">
        <v>46</v>
      </c>
      <c r="C25" s="6">
        <v>7</v>
      </c>
      <c r="D25" s="7">
        <f t="shared" si="0"/>
        <v>10.626461211477153</v>
      </c>
      <c r="E25" s="7">
        <f t="shared" si="1"/>
        <v>0.3719447396386823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4.25</v>
      </c>
      <c r="D28" s="7">
        <f t="shared" si="0"/>
        <v>6.4517800212539855</v>
      </c>
      <c r="E28" s="7">
        <f t="shared" si="1"/>
        <v>0.22582359192348569</v>
      </c>
    </row>
    <row r="29" spans="1:5">
      <c r="A29" s="5" t="s">
        <v>53</v>
      </c>
      <c r="B29" s="5" t="s">
        <v>54</v>
      </c>
      <c r="C29" s="6">
        <v>10.25</v>
      </c>
      <c r="D29" s="7">
        <f t="shared" si="0"/>
        <v>15.56017534537726</v>
      </c>
      <c r="E29" s="7">
        <f t="shared" si="1"/>
        <v>0.54463336875664192</v>
      </c>
    </row>
    <row r="30" spans="1:5">
      <c r="A30" s="5" t="s">
        <v>55</v>
      </c>
      <c r="B30" s="5" t="s">
        <v>56</v>
      </c>
      <c r="C30" s="6">
        <v>1.25</v>
      </c>
      <c r="D30" s="7">
        <f t="shared" si="0"/>
        <v>1.8975823591923489</v>
      </c>
      <c r="E30" s="7">
        <f t="shared" si="1"/>
        <v>6.6418703506907553E-2</v>
      </c>
    </row>
    <row r="31" spans="1:5">
      <c r="A31" s="5" t="s">
        <v>57</v>
      </c>
      <c r="B31" s="5" t="s">
        <v>58</v>
      </c>
      <c r="C31" s="6">
        <v>1</v>
      </c>
      <c r="D31" s="7">
        <f t="shared" si="0"/>
        <v>1.518065887353879</v>
      </c>
      <c r="E31" s="7">
        <f t="shared" si="1"/>
        <v>5.3134962805526043E-2</v>
      </c>
    </row>
    <row r="32" spans="1:5">
      <c r="A32" s="5" t="s">
        <v>59</v>
      </c>
      <c r="B32" s="5" t="s">
        <v>59</v>
      </c>
      <c r="C32" s="6">
        <v>27</v>
      </c>
      <c r="D32" s="7">
        <f t="shared" si="0"/>
        <v>40.987778958554735</v>
      </c>
      <c r="E32" s="7">
        <f t="shared" si="1"/>
        <v>1.434643995749203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84.382108349236063</v>
      </c>
      <c r="D34" s="7">
        <f t="shared" si="0"/>
        <v>128.09760018797422</v>
      </c>
      <c r="E34" s="7">
        <f t="shared" si="1"/>
        <v>4.4836401885885264</v>
      </c>
    </row>
    <row r="35" spans="1:5">
      <c r="A35" s="5" t="s">
        <v>64</v>
      </c>
      <c r="B35" s="5" t="s">
        <v>65</v>
      </c>
      <c r="C35" s="6">
        <v>175.81452986242442</v>
      </c>
      <c r="D35" s="7">
        <f t="shared" si="0"/>
        <v>266.89804028530642</v>
      </c>
      <c r="E35" s="7">
        <f t="shared" si="1"/>
        <v>9.3418985049109704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1881.9999999999998</v>
      </c>
      <c r="D37" s="8">
        <f>SUM(D7:D35)</f>
        <v>2857</v>
      </c>
      <c r="E37" s="9">
        <f>SUM(E7:E35)</f>
        <v>100.00000000000001</v>
      </c>
    </row>
    <row r="38" spans="1:5" ht="16.5">
      <c r="A38" s="2"/>
      <c r="B38" s="3" t="s">
        <v>67</v>
      </c>
      <c r="C38" s="8">
        <v>975</v>
      </c>
      <c r="D38" s="2"/>
      <c r="E38" s="2"/>
    </row>
    <row r="39" spans="1:5" ht="16.5">
      <c r="A39" s="2"/>
      <c r="B39" s="3" t="s">
        <v>68</v>
      </c>
      <c r="C39" s="8">
        <v>142</v>
      </c>
      <c r="D39" s="2"/>
      <c r="E39" s="2"/>
    </row>
    <row r="40" spans="1:5" ht="16.5">
      <c r="A40" s="2"/>
      <c r="B40" s="3" t="s">
        <v>69</v>
      </c>
      <c r="C40" s="8">
        <v>1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5CD8-3804-451D-BDEE-77DE6D3B374E}">
  <dimension ref="A1:E42"/>
  <sheetViews>
    <sheetView workbookViewId="0">
      <selection activeCell="H17" sqref="H17"/>
    </sheetView>
  </sheetViews>
  <sheetFormatPr defaultRowHeight="15"/>
  <cols>
    <col min="1" max="1" width="35" bestFit="1" customWidth="1"/>
    <col min="2" max="2" width="37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72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73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106.80238155169714</v>
      </c>
      <c r="D7" s="7">
        <f t="shared" ref="D7:D35" si="0">C7*(($C$37 + $C$38) / $C$37)</f>
        <v>159.47866928533961</v>
      </c>
      <c r="E7" s="7">
        <f t="shared" ref="E7:E35" si="1">C7/$C$37*100</f>
        <v>6.0408586850507424</v>
      </c>
    </row>
    <row r="8" spans="1:5">
      <c r="A8" s="5" t="s">
        <v>11</v>
      </c>
      <c r="B8" s="5" t="s">
        <v>12</v>
      </c>
      <c r="C8" s="6">
        <v>302.81656353085862</v>
      </c>
      <c r="D8" s="7">
        <f t="shared" si="0"/>
        <v>452.16952925422322</v>
      </c>
      <c r="E8" s="7">
        <f t="shared" si="1"/>
        <v>17.127633683872094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0</v>
      </c>
      <c r="D10" s="7">
        <f t="shared" si="0"/>
        <v>0</v>
      </c>
      <c r="E10" s="7">
        <f t="shared" si="1"/>
        <v>0</v>
      </c>
    </row>
    <row r="11" spans="1:5">
      <c r="A11" s="5" t="s">
        <v>17</v>
      </c>
      <c r="B11" s="5" t="s">
        <v>18</v>
      </c>
      <c r="C11" s="6">
        <v>116.62420726792089</v>
      </c>
      <c r="D11" s="7">
        <f t="shared" si="0"/>
        <v>174.14474388422576</v>
      </c>
      <c r="E11" s="7">
        <f t="shared" si="1"/>
        <v>6.5963918137964299</v>
      </c>
    </row>
    <row r="12" spans="1:5">
      <c r="A12" s="5" t="s">
        <v>19</v>
      </c>
      <c r="B12" s="5" t="s">
        <v>20</v>
      </c>
      <c r="C12" s="6">
        <v>3.583333333333333</v>
      </c>
      <c r="D12" s="7">
        <f t="shared" si="0"/>
        <v>5.350678733031673</v>
      </c>
      <c r="E12" s="7">
        <f t="shared" si="1"/>
        <v>0.20267722473604824</v>
      </c>
    </row>
    <row r="13" spans="1:5">
      <c r="A13" s="5" t="s">
        <v>21</v>
      </c>
      <c r="B13" s="5" t="s">
        <v>22</v>
      </c>
      <c r="C13" s="6">
        <v>12.289954709332489</v>
      </c>
      <c r="D13" s="7">
        <f t="shared" si="0"/>
        <v>18.351516081808693</v>
      </c>
      <c r="E13" s="7">
        <f t="shared" si="1"/>
        <v>0.69513318491699594</v>
      </c>
    </row>
    <row r="14" spans="1:5">
      <c r="A14" s="5" t="s">
        <v>23</v>
      </c>
      <c r="B14" s="5" t="s">
        <v>24</v>
      </c>
      <c r="C14" s="6">
        <v>1</v>
      </c>
      <c r="D14" s="7">
        <f t="shared" si="0"/>
        <v>1.4932126696832577</v>
      </c>
      <c r="E14" s="7">
        <f t="shared" si="1"/>
        <v>5.6561085972850672E-2</v>
      </c>
    </row>
    <row r="15" spans="1:5">
      <c r="A15" s="5" t="s">
        <v>25</v>
      </c>
      <c r="B15" s="5" t="s">
        <v>26</v>
      </c>
      <c r="C15" s="6">
        <v>2.158355060962319</v>
      </c>
      <c r="D15" s="7">
        <f t="shared" si="0"/>
        <v>3.222883122703915</v>
      </c>
      <c r="E15" s="7">
        <f t="shared" si="1"/>
        <v>0.12207890616302706</v>
      </c>
    </row>
    <row r="16" spans="1:5">
      <c r="A16" s="5" t="s">
        <v>27</v>
      </c>
      <c r="B16" s="5" t="s">
        <v>28</v>
      </c>
      <c r="C16" s="6">
        <v>29.536817049757552</v>
      </c>
      <c r="D16" s="7">
        <f t="shared" si="0"/>
        <v>44.104749440814437</v>
      </c>
      <c r="E16" s="7">
        <f t="shared" si="1"/>
        <v>1.6706344485156985</v>
      </c>
    </row>
    <row r="17" spans="1:5">
      <c r="A17" s="5" t="s">
        <v>29</v>
      </c>
      <c r="B17" s="5" t="s">
        <v>30</v>
      </c>
      <c r="C17" s="6">
        <v>0.75</v>
      </c>
      <c r="D17" s="7">
        <f t="shared" si="0"/>
        <v>1.1199095022624432</v>
      </c>
      <c r="E17" s="7">
        <f t="shared" si="1"/>
        <v>4.2420814479638004E-2</v>
      </c>
    </row>
    <row r="18" spans="1:5">
      <c r="A18" s="5" t="s">
        <v>31</v>
      </c>
      <c r="B18" s="5" t="s">
        <v>32</v>
      </c>
      <c r="C18" s="6">
        <v>4.75</v>
      </c>
      <c r="D18" s="7">
        <f t="shared" si="0"/>
        <v>7.0927601809954739</v>
      </c>
      <c r="E18" s="7">
        <f t="shared" si="1"/>
        <v>0.26866515837104066</v>
      </c>
    </row>
    <row r="19" spans="1:5">
      <c r="A19" s="5" t="s">
        <v>33</v>
      </c>
      <c r="B19" s="5" t="s">
        <v>34</v>
      </c>
      <c r="C19" s="6">
        <v>0.75</v>
      </c>
      <c r="D19" s="7">
        <f t="shared" si="0"/>
        <v>1.1199095022624432</v>
      </c>
      <c r="E19" s="7">
        <f t="shared" si="1"/>
        <v>4.2420814479638004E-2</v>
      </c>
    </row>
    <row r="20" spans="1:5">
      <c r="A20" s="5" t="s">
        <v>35</v>
      </c>
      <c r="B20" s="5" t="s">
        <v>36</v>
      </c>
      <c r="C20" s="6">
        <v>90.5</v>
      </c>
      <c r="D20" s="7">
        <f t="shared" si="0"/>
        <v>135.13574660633483</v>
      </c>
      <c r="E20" s="7">
        <f t="shared" si="1"/>
        <v>5.118778280542986</v>
      </c>
    </row>
    <row r="21" spans="1:5">
      <c r="A21" s="5" t="s">
        <v>37</v>
      </c>
      <c r="B21" s="5" t="s">
        <v>38</v>
      </c>
      <c r="C21" s="6">
        <v>822.66043137617794</v>
      </c>
      <c r="D21" s="7">
        <f t="shared" si="0"/>
        <v>1228.4069789780031</v>
      </c>
      <c r="E21" s="7">
        <f t="shared" si="1"/>
        <v>46.530567385530418</v>
      </c>
    </row>
    <row r="22" spans="1:5">
      <c r="A22" s="5" t="s">
        <v>39</v>
      </c>
      <c r="B22" s="5" t="s">
        <v>40</v>
      </c>
      <c r="C22" s="6">
        <v>6.5833333333333339</v>
      </c>
      <c r="D22" s="7">
        <f t="shared" si="0"/>
        <v>9.8303167420814468</v>
      </c>
      <c r="E22" s="7">
        <f t="shared" si="1"/>
        <v>0.37236048265460026</v>
      </c>
    </row>
    <row r="23" spans="1:5">
      <c r="A23" s="5" t="s">
        <v>41</v>
      </c>
      <c r="B23" s="5" t="s">
        <v>42</v>
      </c>
      <c r="C23" s="6">
        <v>10.5</v>
      </c>
      <c r="D23" s="7">
        <f t="shared" si="0"/>
        <v>15.678733031674206</v>
      </c>
      <c r="E23" s="7">
        <f t="shared" si="1"/>
        <v>0.59389140271493202</v>
      </c>
    </row>
    <row r="24" spans="1:5">
      <c r="A24" s="5" t="s">
        <v>43</v>
      </c>
      <c r="B24" s="5" t="s">
        <v>44</v>
      </c>
      <c r="C24" s="6">
        <v>0</v>
      </c>
      <c r="D24" s="7">
        <f t="shared" si="0"/>
        <v>0</v>
      </c>
      <c r="E24" s="7">
        <f t="shared" si="1"/>
        <v>0</v>
      </c>
    </row>
    <row r="25" spans="1:5">
      <c r="A25" s="5" t="s">
        <v>45</v>
      </c>
      <c r="B25" s="5" t="s">
        <v>46</v>
      </c>
      <c r="C25" s="6">
        <v>1</v>
      </c>
      <c r="D25" s="7">
        <f t="shared" si="0"/>
        <v>1.4932126696832577</v>
      </c>
      <c r="E25" s="7">
        <f t="shared" si="1"/>
        <v>5.6561085972850672E-2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1.25</v>
      </c>
      <c r="D28" s="7">
        <f t="shared" si="0"/>
        <v>1.8665158371040722</v>
      </c>
      <c r="E28" s="7">
        <f t="shared" si="1"/>
        <v>7.0701357466063333E-2</v>
      </c>
    </row>
    <row r="29" spans="1:5">
      <c r="A29" s="5" t="s">
        <v>53</v>
      </c>
      <c r="B29" s="5" t="s">
        <v>54</v>
      </c>
      <c r="C29" s="6">
        <v>1.75</v>
      </c>
      <c r="D29" s="7">
        <f t="shared" si="0"/>
        <v>2.613122171945701</v>
      </c>
      <c r="E29" s="7">
        <f t="shared" si="1"/>
        <v>9.8981900452488683E-2</v>
      </c>
    </row>
    <row r="30" spans="1:5">
      <c r="A30" s="5" t="s">
        <v>55</v>
      </c>
      <c r="B30" s="5" t="s">
        <v>56</v>
      </c>
      <c r="C30" s="6">
        <v>0.25</v>
      </c>
      <c r="D30" s="7">
        <f t="shared" si="0"/>
        <v>0.37330316742081443</v>
      </c>
      <c r="E30" s="7">
        <f t="shared" si="1"/>
        <v>1.4140271493212668E-2</v>
      </c>
    </row>
    <row r="31" spans="1:5">
      <c r="A31" s="5" t="s">
        <v>57</v>
      </c>
      <c r="B31" s="5" t="s">
        <v>58</v>
      </c>
      <c r="C31" s="6">
        <v>0</v>
      </c>
      <c r="D31" s="7">
        <f t="shared" si="0"/>
        <v>0</v>
      </c>
      <c r="E31" s="7">
        <f t="shared" si="1"/>
        <v>0</v>
      </c>
    </row>
    <row r="32" spans="1:5">
      <c r="A32" s="5" t="s">
        <v>59</v>
      </c>
      <c r="B32" s="5" t="s">
        <v>59</v>
      </c>
      <c r="C32" s="6">
        <v>0</v>
      </c>
      <c r="D32" s="7">
        <f t="shared" si="0"/>
        <v>0</v>
      </c>
      <c r="E32" s="7">
        <f t="shared" si="1"/>
        <v>0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52.845611191946247</v>
      </c>
      <c r="D34" s="7">
        <f t="shared" si="0"/>
        <v>78.909736168969502</v>
      </c>
      <c r="E34" s="7">
        <f t="shared" si="1"/>
        <v>2.9890051579155115</v>
      </c>
    </row>
    <row r="35" spans="1:5">
      <c r="A35" s="5" t="s">
        <v>64</v>
      </c>
      <c r="B35" s="5" t="s">
        <v>65</v>
      </c>
      <c r="C35" s="6">
        <v>199.59901159468021</v>
      </c>
      <c r="D35" s="7">
        <f t="shared" si="0"/>
        <v>298.04377296943193</v>
      </c>
      <c r="E35" s="7">
        <f t="shared" si="1"/>
        <v>11.289536854902725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1768.0000000000002</v>
      </c>
      <c r="D37" s="8">
        <f>SUM(D7:D35)</f>
        <v>2639.9999999999995</v>
      </c>
      <c r="E37" s="9">
        <f>SUM(E7:E35)</f>
        <v>100</v>
      </c>
    </row>
    <row r="38" spans="1:5" ht="16.5">
      <c r="A38" s="2"/>
      <c r="B38" s="3" t="s">
        <v>67</v>
      </c>
      <c r="C38" s="8">
        <v>872</v>
      </c>
      <c r="D38" s="2"/>
      <c r="E38" s="2"/>
    </row>
    <row r="39" spans="1:5" ht="16.5">
      <c r="A39" s="2"/>
      <c r="B39" s="3" t="s">
        <v>68</v>
      </c>
      <c r="C39" s="8">
        <v>358</v>
      </c>
      <c r="D39" s="2"/>
      <c r="E39" s="2"/>
    </row>
    <row r="40" spans="1:5" ht="16.5">
      <c r="A40" s="2"/>
      <c r="B40" s="3" t="s">
        <v>69</v>
      </c>
      <c r="C40" s="8">
        <v>2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Grp 3</vt:lpstr>
      <vt:lpstr>Grp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Lewis, Emma - DCF</cp:lastModifiedBy>
  <dcterms:created xsi:type="dcterms:W3CDTF">2021-10-19T16:19:25Z</dcterms:created>
  <dcterms:modified xsi:type="dcterms:W3CDTF">2022-03-08T15:35:30Z</dcterms:modified>
</cp:coreProperties>
</file>