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MS\BF\Accounting\RMS\RMS Reports (By Qtr)\CY2019\4th QTR\Program Summary\"/>
    </mc:Choice>
  </mc:AlternateContent>
  <xr:revisionPtr revIDLastSave="0" documentId="8_{A404ED1D-71C4-4C99-A7F5-E070821E1F15}" xr6:coauthVersionLast="41" xr6:coauthVersionMax="41" xr10:uidLastSave="{00000000-0000-0000-0000-000000000000}"/>
  <bookViews>
    <workbookView xWindow="-60" yWindow="-60" windowWidth="28920" windowHeight="15870" activeTab="1" xr2:uid="{00000000-000D-0000-FFFF-FFFF00000000}"/>
  </bookViews>
  <sheets>
    <sheet name="GRP 3" sheetId="1" r:id="rId1"/>
    <sheet name="GRP 5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3" l="1"/>
  <c r="C42" i="3" s="1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7" i="3" s="1"/>
  <c r="C42" i="1"/>
  <c r="D37" i="1"/>
  <c r="C37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E37" i="1" s="1"/>
  <c r="D7" i="1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7" i="3" l="1"/>
</calcChain>
</file>

<file path=xl/sharedStrings.xml><?xml version="1.0" encoding="utf-8"?>
<sst xmlns="http://schemas.openxmlformats.org/spreadsheetml/2006/main" count="146" uniqueCount="74">
  <si>
    <t>Program Summary</t>
  </si>
  <si>
    <t>Wisconsin DCF Group 3 Economic Support</t>
  </si>
  <si>
    <t>Quarter: 10/1/2019 - 12/31/2019</t>
  </si>
  <si>
    <t>Report date: 2/4/2020 11:10 AM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</si>
  <si>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</si>
  <si>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</si>
  <si>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</si>
  <si>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</si>
  <si>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</si>
  <si>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</si>
  <si>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</si>
  <si>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</si>
  <si>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</si>
  <si>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</si>
  <si>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</si>
  <si>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</si>
  <si>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</si>
  <si>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</si>
  <si>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</si>
  <si>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</si>
  <si>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</si>
  <si>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</si>
  <si>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</si>
  <si>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</si>
  <si>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</si>
  <si>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</si>
  <si>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</si>
  <si>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</si>
  <si>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</si>
  <si>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</si>
  <si>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</si>
  <si>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</si>
  <si>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</si>
  <si>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</si>
  <si>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</si>
  <si>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</si>
  <si>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</si>
  <si>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</si>
  <si>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</si>
  <si>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</si>
  <si>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</si>
  <si>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</si>
  <si>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</si>
  <si>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</si>
  <si>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</si>
  <si>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</si>
  <si>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</si>
  <si>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</si>
  <si>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</si>
  <si>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</si>
  <si>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</si>
  <si>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</si>
  <si>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</si>
  <si>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</si>
  <si>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</si>
  <si>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</si>
  <si>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</si>
  <si>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</si>
  <si>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</si>
  <si>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</si>
  <si>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</si>
  <si>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</si>
  <si>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</si>
  <si>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</si>
  <si>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</si>
  <si>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</si>
  <si>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</si>
  <si>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</si>
  <si>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</si>
  <si>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</si>
  <si>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</si>
  <si>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</si>
  <si>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</si>
  <si>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2/4/2020 11:11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</si>
</sst>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8">
    <font>
      <sz val="11"/>
      <name val="Calibri"/>
    </font>
    <font>
      <sz val="11"/>
      <name val="Segoe UI"/>
      <family val="2"/>
    </font>
    <font>
      <b/>
      <sz val="9"/>
      <name val="Segoe UI"/>
      <family val="2"/>
    </font>
    <font>
      <b/>
      <sz val="9"/>
      <color rgb="FFFFFFFF"/>
      <name val="Segoe UI"/>
      <family val="2"/>
    </font>
    <font>
      <b/>
      <sz val="9"/>
      <color rgb="FF000000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u/>
      <sz val="9"/>
      <color rgb="FF0000FF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2" borderId="0"/>
    <xf numFmtId="0" fontId="4" fillId="3" borderId="0"/>
    <xf numFmtId="0" fontId="5" fillId="0" borderId="0">
      <alignment horizontal="left"/>
    </xf>
    <xf numFmtId="0" fontId="6" fillId="0" borderId="0">
      <alignment horizontal="left"/>
    </xf>
    <xf numFmtId="0" fontId="2" fillId="0" borderId="0">
      <alignment horizontal="left"/>
    </xf>
    <xf numFmtId="0" fontId="6" fillId="4" borderId="0">
      <alignment horizontal="center"/>
    </xf>
    <xf numFmtId="0" fontId="7" fillId="0" borderId="0">
      <alignment horizontal="left"/>
    </xf>
  </cellStyleXfs>
  <cellXfs count="10">
    <xf numFmtId="0" fontId="0" fillId="0" borderId="0" xfId="0" applyNumberFormat="1" applyFont="1"/>
    <xf numFmtId="0" fontId="2" fillId="0" borderId="0" xfId="1" applyNumberFormat="1" applyFont="1"/>
    <xf numFmtId="0" fontId="3" fillId="2" borderId="0" xfId="2" applyNumberFormat="1" applyFont="1" applyFill="1"/>
    <xf numFmtId="0" fontId="5" fillId="0" borderId="0" xfId="4" applyNumberFormat="1" applyFont="1">
      <alignment horizontal="left"/>
    </xf>
    <xf numFmtId="0" fontId="6" fillId="0" borderId="0" xfId="5" applyNumberFormat="1" applyFont="1">
      <alignment horizontal="left"/>
    </xf>
    <xf numFmtId="0" fontId="1" fillId="0" borderId="0" xfId="0" applyNumberFormat="1" applyFont="1"/>
    <xf numFmtId="164" fontId="6" fillId="0" borderId="0" xfId="5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5" fontId="6" fillId="0" borderId="0" xfId="5" applyNumberFormat="1" applyFont="1" applyAlignment="1">
      <alignment horizontal="right"/>
    </xf>
    <xf numFmtId="165" fontId="2" fillId="0" borderId="0" xfId="1" applyNumberFormat="1" applyFont="1" applyAlignment="1">
      <alignment horizontal="right"/>
    </xf>
  </cellXfs>
  <cellStyles count="9">
    <cellStyle name="BodyStyle" xfId="5" xr:uid="{00000000-0005-0000-0000-000005000000}"/>
    <cellStyle name="BoldBodyStyle" xfId="6" xr:uid="{00000000-0005-0000-0000-000006000000}"/>
    <cellStyle name="ColHeaderStyle" xfId="2" xr:uid="{00000000-0005-0000-0000-000002000000}"/>
    <cellStyle name="ColHeaderStyleGray" xfId="3" xr:uid="{00000000-0005-0000-0000-000003000000}"/>
    <cellStyle name="HeaderStyle" xfId="1" xr:uid="{00000000-0005-0000-0000-000001000000}"/>
    <cellStyle name="HyperlinkStyle" xfId="8" xr:uid="{00000000-0005-0000-0000-000008000000}"/>
    <cellStyle name="Normal" xfId="0" builtinId="0"/>
    <cellStyle name="TitleStyle" xfId="4" xr:uid="{00000000-0005-0000-0000-000004000000}"/>
    <cellStyle name="YellowHighlightStyle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A1:E42"/>
  <sheetViews>
    <sheetView workbookViewId="0">
      <pane ySplit="6" topLeftCell="A7" activePane="bottomLeft" state="frozen"/>
      <selection pane="bottomLeft" activeCell="I19" sqref="I19"/>
    </sheetView>
  </sheetViews>
  <sheetFormatPr defaultColWidth="11" defaultRowHeight="16.5"/>
  <cols>
    <col min="1" max="1" width="36.28515625" style="5" customWidth="1"/>
    <col min="2" max="2" width="37.42578125" style="5" customWidth="1"/>
    <col min="3" max="3" width="12" style="5" customWidth="1"/>
    <col min="4" max="4" width="14.140625" style="5" customWidth="1"/>
    <col min="5" max="6" width="11" style="5" customWidth="1"/>
    <col min="7" max="16384" width="11" style="5"/>
  </cols>
  <sheetData>
    <row r="1" spans="1:5">
      <c r="A1" s="3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187.91985909596431</v>
      </c>
      <c r="D7" s="8">
        <f t="shared" ref="D7:D35" si="0">C7*(($C$37 + $C$38) / $C$37)</f>
        <v>270.94116998015153</v>
      </c>
      <c r="E7" s="8">
        <f t="shared" ref="E7:E35" si="1">C7/$C$37*100</f>
        <v>9.3492467211922552</v>
      </c>
    </row>
    <row r="8" spans="1:5">
      <c r="A8" s="4" t="s">
        <v>11</v>
      </c>
      <c r="B8" s="4" t="s">
        <v>12</v>
      </c>
      <c r="C8" s="6">
        <v>517.15638328659236</v>
      </c>
      <c r="D8" s="8">
        <f t="shared" si="0"/>
        <v>745.6314421714153</v>
      </c>
      <c r="E8" s="8">
        <f t="shared" si="1"/>
        <v>25.729173297840418</v>
      </c>
    </row>
    <row r="9" spans="1:5">
      <c r="A9" s="4" t="s">
        <v>13</v>
      </c>
      <c r="B9" s="4" t="s">
        <v>14</v>
      </c>
      <c r="C9" s="6">
        <v>0</v>
      </c>
      <c r="D9" s="8">
        <f t="shared" si="0"/>
        <v>0</v>
      </c>
      <c r="E9" s="8">
        <f t="shared" si="1"/>
        <v>0</v>
      </c>
    </row>
    <row r="10" spans="1:5">
      <c r="A10" s="4" t="s">
        <v>15</v>
      </c>
      <c r="B10" s="4" t="s">
        <v>16</v>
      </c>
      <c r="C10" s="6">
        <v>5</v>
      </c>
      <c r="D10" s="8">
        <f t="shared" si="0"/>
        <v>7.2089552238805972</v>
      </c>
      <c r="E10" s="8">
        <f t="shared" si="1"/>
        <v>0.24875621890547267</v>
      </c>
    </row>
    <row r="11" spans="1:5">
      <c r="A11" s="4" t="s">
        <v>17</v>
      </c>
      <c r="B11" s="4" t="s">
        <v>18</v>
      </c>
      <c r="C11" s="6">
        <v>98.251367875256648</v>
      </c>
      <c r="D11" s="8">
        <f t="shared" si="0"/>
        <v>141.65794233954915</v>
      </c>
      <c r="E11" s="8">
        <f t="shared" si="1"/>
        <v>4.8881277549878934</v>
      </c>
    </row>
    <row r="12" spans="1:5">
      <c r="A12" s="4" t="s">
        <v>19</v>
      </c>
      <c r="B12" s="4" t="s">
        <v>20</v>
      </c>
      <c r="C12" s="6">
        <v>20</v>
      </c>
      <c r="D12" s="8">
        <f t="shared" si="0"/>
        <v>28.835820895522389</v>
      </c>
      <c r="E12" s="8">
        <f t="shared" si="1"/>
        <v>0.99502487562189068</v>
      </c>
    </row>
    <row r="13" spans="1:5">
      <c r="A13" s="4" t="s">
        <v>21</v>
      </c>
      <c r="B13" s="4" t="s">
        <v>22</v>
      </c>
      <c r="C13" s="6">
        <v>5.2171753171397146</v>
      </c>
      <c r="D13" s="8">
        <f t="shared" si="0"/>
        <v>7.5220766512790522</v>
      </c>
      <c r="E13" s="8">
        <f t="shared" si="1"/>
        <v>0.25956096105172716</v>
      </c>
    </row>
    <row r="14" spans="1:5">
      <c r="A14" s="4" t="s">
        <v>23</v>
      </c>
      <c r="B14" s="4" t="s">
        <v>24</v>
      </c>
      <c r="C14" s="6">
        <v>7</v>
      </c>
      <c r="D14" s="8">
        <f t="shared" si="0"/>
        <v>10.092537313432837</v>
      </c>
      <c r="E14" s="8">
        <f t="shared" si="1"/>
        <v>0.34825870646766177</v>
      </c>
    </row>
    <row r="15" spans="1:5">
      <c r="A15" s="4" t="s">
        <v>25</v>
      </c>
      <c r="B15" s="4" t="s">
        <v>26</v>
      </c>
      <c r="C15" s="6">
        <v>5.2999825314856643</v>
      </c>
      <c r="D15" s="8">
        <f t="shared" si="0"/>
        <v>7.6414673513658986</v>
      </c>
      <c r="E15" s="8">
        <f t="shared" si="1"/>
        <v>0.2636807229594858</v>
      </c>
    </row>
    <row r="16" spans="1:5">
      <c r="A16" s="4" t="s">
        <v>27</v>
      </c>
      <c r="B16" s="4" t="s">
        <v>28</v>
      </c>
      <c r="C16" s="6">
        <v>31.342992454287366</v>
      </c>
      <c r="D16" s="8">
        <f t="shared" si="0"/>
        <v>45.190045837077008</v>
      </c>
      <c r="E16" s="8">
        <f t="shared" si="1"/>
        <v>1.5593528584222571</v>
      </c>
    </row>
    <row r="17" spans="1:5">
      <c r="A17" s="4" t="s">
        <v>29</v>
      </c>
      <c r="B17" s="4" t="s">
        <v>30</v>
      </c>
      <c r="C17" s="6">
        <v>1</v>
      </c>
      <c r="D17" s="8">
        <f t="shared" si="0"/>
        <v>1.4417910447761195</v>
      </c>
      <c r="E17" s="8">
        <f t="shared" si="1"/>
        <v>4.9751243781094537E-2</v>
      </c>
    </row>
    <row r="18" spans="1:5">
      <c r="A18" s="4" t="s">
        <v>31</v>
      </c>
      <c r="B18" s="4" t="s">
        <v>32</v>
      </c>
      <c r="C18" s="6">
        <v>10</v>
      </c>
      <c r="D18" s="8">
        <f t="shared" si="0"/>
        <v>14.417910447761194</v>
      </c>
      <c r="E18" s="8">
        <f t="shared" si="1"/>
        <v>0.49751243781094534</v>
      </c>
    </row>
    <row r="19" spans="1:5">
      <c r="A19" s="4" t="s">
        <v>33</v>
      </c>
      <c r="B19" s="4" t="s">
        <v>34</v>
      </c>
      <c r="C19" s="6">
        <v>1</v>
      </c>
      <c r="D19" s="8">
        <f t="shared" si="0"/>
        <v>1.4417910447761195</v>
      </c>
      <c r="E19" s="8">
        <f t="shared" si="1"/>
        <v>4.9751243781094537E-2</v>
      </c>
    </row>
    <row r="20" spans="1:5">
      <c r="A20" s="4" t="s">
        <v>35</v>
      </c>
      <c r="B20" s="4" t="s">
        <v>36</v>
      </c>
      <c r="C20" s="6">
        <v>49.75</v>
      </c>
      <c r="D20" s="8">
        <f t="shared" si="0"/>
        <v>71.729104477611941</v>
      </c>
      <c r="E20" s="8">
        <f t="shared" si="1"/>
        <v>2.4751243781094527</v>
      </c>
    </row>
    <row r="21" spans="1:5">
      <c r="A21" s="4" t="s">
        <v>37</v>
      </c>
      <c r="B21" s="4" t="s">
        <v>38</v>
      </c>
      <c r="C21" s="6">
        <v>616.1518969369838</v>
      </c>
      <c r="D21" s="8">
        <f t="shared" si="0"/>
        <v>888.36228722556177</v>
      </c>
      <c r="E21" s="8">
        <f t="shared" si="1"/>
        <v>30.654323230695713</v>
      </c>
    </row>
    <row r="22" spans="1:5">
      <c r="A22" s="4" t="s">
        <v>39</v>
      </c>
      <c r="B22" s="4" t="s">
        <v>40</v>
      </c>
      <c r="C22" s="6">
        <v>8</v>
      </c>
      <c r="D22" s="8">
        <f t="shared" si="0"/>
        <v>11.534328358208956</v>
      </c>
      <c r="E22" s="8">
        <f t="shared" si="1"/>
        <v>0.39800995024875629</v>
      </c>
    </row>
    <row r="23" spans="1:5">
      <c r="A23" s="4" t="s">
        <v>41</v>
      </c>
      <c r="B23" s="4" t="s">
        <v>42</v>
      </c>
      <c r="C23" s="6">
        <v>3</v>
      </c>
      <c r="D23" s="8">
        <f t="shared" si="0"/>
        <v>4.325373134328359</v>
      </c>
      <c r="E23" s="8">
        <f t="shared" si="1"/>
        <v>0.1492537313432836</v>
      </c>
    </row>
    <row r="24" spans="1:5">
      <c r="A24" s="4" t="s">
        <v>43</v>
      </c>
      <c r="B24" s="4" t="s">
        <v>44</v>
      </c>
      <c r="C24" s="6">
        <v>3</v>
      </c>
      <c r="D24" s="8">
        <f t="shared" si="0"/>
        <v>4.325373134328359</v>
      </c>
      <c r="E24" s="8">
        <f t="shared" si="1"/>
        <v>0.1492537313432836</v>
      </c>
    </row>
    <row r="25" spans="1:5">
      <c r="A25" s="4" t="s">
        <v>45</v>
      </c>
      <c r="B25" s="4" t="s">
        <v>46</v>
      </c>
      <c r="C25" s="6">
        <v>21</v>
      </c>
      <c r="D25" s="8">
        <f t="shared" si="0"/>
        <v>30.27761194029851</v>
      </c>
      <c r="E25" s="8">
        <f t="shared" si="1"/>
        <v>1.0447761194029852</v>
      </c>
    </row>
    <row r="26" spans="1:5">
      <c r="A26" s="4" t="s">
        <v>47</v>
      </c>
      <c r="B26" s="4" t="s">
        <v>48</v>
      </c>
      <c r="C26" s="6">
        <v>1</v>
      </c>
      <c r="D26" s="8">
        <f t="shared" si="0"/>
        <v>1.4417910447761195</v>
      </c>
      <c r="E26" s="8">
        <f t="shared" si="1"/>
        <v>4.9751243781094537E-2</v>
      </c>
    </row>
    <row r="27" spans="1:5">
      <c r="A27" s="4" t="s">
        <v>49</v>
      </c>
      <c r="B27" s="4" t="s">
        <v>50</v>
      </c>
      <c r="C27" s="6">
        <v>1</v>
      </c>
      <c r="D27" s="8">
        <f t="shared" si="0"/>
        <v>1.4417910447761195</v>
      </c>
      <c r="E27" s="8">
        <f t="shared" si="1"/>
        <v>4.9751243781094537E-2</v>
      </c>
    </row>
    <row r="28" spans="1:5">
      <c r="A28" s="4" t="s">
        <v>51</v>
      </c>
      <c r="B28" s="4" t="s">
        <v>52</v>
      </c>
      <c r="C28" s="6">
        <v>3.75</v>
      </c>
      <c r="D28" s="8">
        <f t="shared" si="0"/>
        <v>5.4067164179104479</v>
      </c>
      <c r="E28" s="8">
        <f t="shared" si="1"/>
        <v>0.18656716417910449</v>
      </c>
    </row>
    <row r="29" spans="1:5">
      <c r="A29" s="4" t="s">
        <v>53</v>
      </c>
      <c r="B29" s="4" t="s">
        <v>54</v>
      </c>
      <c r="C29" s="6">
        <v>11.75</v>
      </c>
      <c r="D29" s="8">
        <f t="shared" si="0"/>
        <v>16.941044776119405</v>
      </c>
      <c r="E29" s="8">
        <f t="shared" si="1"/>
        <v>0.58457711442786076</v>
      </c>
    </row>
    <row r="30" spans="1:5">
      <c r="A30" s="4" t="s">
        <v>55</v>
      </c>
      <c r="B30" s="4" t="s">
        <v>56</v>
      </c>
      <c r="C30" s="6">
        <v>0.75</v>
      </c>
      <c r="D30" s="8">
        <f t="shared" si="0"/>
        <v>1.0813432835820898</v>
      </c>
      <c r="E30" s="8">
        <f t="shared" si="1"/>
        <v>3.7313432835820899E-2</v>
      </c>
    </row>
    <row r="31" spans="1:5">
      <c r="A31" s="4" t="s">
        <v>57</v>
      </c>
      <c r="B31" s="4" t="s">
        <v>58</v>
      </c>
      <c r="C31" s="6">
        <v>3</v>
      </c>
      <c r="D31" s="8">
        <f t="shared" si="0"/>
        <v>4.325373134328359</v>
      </c>
      <c r="E31" s="8">
        <f t="shared" si="1"/>
        <v>0.1492537313432836</v>
      </c>
    </row>
    <row r="32" spans="1:5">
      <c r="A32" s="4" t="s">
        <v>59</v>
      </c>
      <c r="B32" s="4" t="s">
        <v>59</v>
      </c>
      <c r="C32" s="6">
        <v>54</v>
      </c>
      <c r="D32" s="8">
        <f t="shared" si="0"/>
        <v>77.856716417910448</v>
      </c>
      <c r="E32" s="8">
        <f t="shared" si="1"/>
        <v>2.6865671641791047</v>
      </c>
    </row>
    <row r="33" spans="1:5">
      <c r="A33" s="4" t="s">
        <v>60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70.942826473331479</v>
      </c>
      <c r="D34" s="8">
        <f t="shared" si="0"/>
        <v>102.28473190035554</v>
      </c>
      <c r="E34" s="8">
        <f t="shared" si="1"/>
        <v>3.5294938543946013</v>
      </c>
    </row>
    <row r="35" spans="1:5">
      <c r="A35" s="4" t="s">
        <v>64</v>
      </c>
      <c r="B35" s="4" t="s">
        <v>65</v>
      </c>
      <c r="C35" s="6">
        <v>273.7175160289587</v>
      </c>
      <c r="D35" s="8">
        <f t="shared" si="0"/>
        <v>394.6434634089166</v>
      </c>
      <c r="E35" s="8">
        <f t="shared" si="1"/>
        <v>13.617786867112375</v>
      </c>
    </row>
    <row r="37" spans="1:5">
      <c r="B37" s="1" t="s">
        <v>66</v>
      </c>
      <c r="C37" s="7">
        <f>SUM(C7:C35)</f>
        <v>2009.9999999999998</v>
      </c>
      <c r="D37" s="7">
        <f>SUM(D7:D35)</f>
        <v>2897.9999999999995</v>
      </c>
      <c r="E37" s="9">
        <f>SUM(E7:E35)</f>
        <v>100</v>
      </c>
    </row>
    <row r="38" spans="1:5">
      <c r="B38" s="1" t="s">
        <v>67</v>
      </c>
      <c r="C38" s="7">
        <v>888</v>
      </c>
    </row>
    <row r="39" spans="1:5">
      <c r="B39" s="1" t="s">
        <v>68</v>
      </c>
      <c r="C39" s="7">
        <v>102</v>
      </c>
    </row>
    <row r="40" spans="1:5">
      <c r="B40" s="1" t="s">
        <v>69</v>
      </c>
      <c r="C40" s="7">
        <v>0</v>
      </c>
    </row>
    <row r="41" spans="1:5">
      <c r="B41" s="1" t="s">
        <v>70</v>
      </c>
      <c r="C41" s="7">
        <v>0</v>
      </c>
    </row>
    <row r="42" spans="1:5">
      <c r="B42" s="1" t="s">
        <v>71</v>
      </c>
      <c r="C42" s="7">
        <f>SUM(C37:C41)</f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56E03-E2EA-4E88-83DA-4A4A928A0D7D}">
  <dimension ref="A1:E42"/>
  <sheetViews>
    <sheetView tabSelected="1" workbookViewId="0">
      <selection sqref="A1:XFD1048576"/>
    </sheetView>
  </sheetViews>
  <sheetFormatPr defaultColWidth="11" defaultRowHeight="16.5"/>
  <cols>
    <col min="1" max="1" width="36.28515625" style="5" customWidth="1"/>
    <col min="2" max="2" width="37.42578125" style="5" customWidth="1"/>
    <col min="3" max="3" width="12" style="5" customWidth="1"/>
    <col min="4" max="4" width="14.140625" style="5" customWidth="1"/>
    <col min="5" max="16384" width="11" style="5"/>
  </cols>
  <sheetData>
    <row r="1" spans="1:5">
      <c r="A1" s="3" t="s">
        <v>0</v>
      </c>
    </row>
    <row r="2" spans="1:5">
      <c r="A2" s="1" t="s">
        <v>72</v>
      </c>
    </row>
    <row r="3" spans="1:5">
      <c r="A3" s="1" t="s">
        <v>2</v>
      </c>
    </row>
    <row r="4" spans="1:5">
      <c r="A4" s="1" t="s">
        <v>73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108.18986063768858</v>
      </c>
      <c r="D7" s="8">
        <f t="shared" ref="D7:D35" si="0">C7*(($C$37 + $C$38) / $C$37)</f>
        <v>154.987764517306</v>
      </c>
      <c r="E7" s="8">
        <f t="shared" ref="E7:E35" si="1">C7/$C$37*100</f>
        <v>5.3852593647430851</v>
      </c>
    </row>
    <row r="8" spans="1:5">
      <c r="A8" s="4" t="s">
        <v>11</v>
      </c>
      <c r="B8" s="4" t="s">
        <v>12</v>
      </c>
      <c r="C8" s="6">
        <v>420.81705468463684</v>
      </c>
      <c r="D8" s="8">
        <f t="shared" si="0"/>
        <v>602.84294842328768</v>
      </c>
      <c r="E8" s="8">
        <f t="shared" si="1"/>
        <v>20.946593065437373</v>
      </c>
    </row>
    <row r="9" spans="1:5">
      <c r="A9" s="4" t="s">
        <v>13</v>
      </c>
      <c r="B9" s="4" t="s">
        <v>14</v>
      </c>
      <c r="C9" s="6">
        <v>0</v>
      </c>
      <c r="D9" s="8">
        <f t="shared" si="0"/>
        <v>0</v>
      </c>
      <c r="E9" s="8">
        <f t="shared" si="1"/>
        <v>0</v>
      </c>
    </row>
    <row r="10" spans="1:5">
      <c r="A10" s="4" t="s">
        <v>15</v>
      </c>
      <c r="B10" s="4" t="s">
        <v>16</v>
      </c>
      <c r="C10" s="6">
        <v>0</v>
      </c>
      <c r="D10" s="8">
        <f t="shared" si="0"/>
        <v>0</v>
      </c>
      <c r="E10" s="8">
        <f t="shared" si="1"/>
        <v>0</v>
      </c>
    </row>
    <row r="11" spans="1:5">
      <c r="A11" s="4" t="s">
        <v>17</v>
      </c>
      <c r="B11" s="4" t="s">
        <v>18</v>
      </c>
      <c r="C11" s="6">
        <v>129.89680002767233</v>
      </c>
      <c r="D11" s="8">
        <f t="shared" si="0"/>
        <v>186.08411671460476</v>
      </c>
      <c r="E11" s="8">
        <f t="shared" si="1"/>
        <v>6.4657441526964812</v>
      </c>
    </row>
    <row r="12" spans="1:5">
      <c r="A12" s="4" t="s">
        <v>19</v>
      </c>
      <c r="B12" s="4" t="s">
        <v>20</v>
      </c>
      <c r="C12" s="6">
        <v>6.3333333333333339</v>
      </c>
      <c r="D12" s="8">
        <f t="shared" si="0"/>
        <v>9.0728388916542233</v>
      </c>
      <c r="E12" s="8">
        <f t="shared" si="1"/>
        <v>0.31524805043968812</v>
      </c>
    </row>
    <row r="13" spans="1:5">
      <c r="A13" s="4" t="s">
        <v>21</v>
      </c>
      <c r="B13" s="4" t="s">
        <v>22</v>
      </c>
      <c r="C13" s="6">
        <v>16.165170616588178</v>
      </c>
      <c r="D13" s="8">
        <f t="shared" si="0"/>
        <v>23.157471893748522</v>
      </c>
      <c r="E13" s="8">
        <f t="shared" si="1"/>
        <v>0.80463766135331882</v>
      </c>
    </row>
    <row r="14" spans="1:5">
      <c r="A14" s="4" t="s">
        <v>23</v>
      </c>
      <c r="B14" s="4" t="s">
        <v>24</v>
      </c>
      <c r="C14" s="6">
        <v>0</v>
      </c>
      <c r="D14" s="8">
        <f t="shared" si="0"/>
        <v>0</v>
      </c>
      <c r="E14" s="8">
        <f t="shared" si="1"/>
        <v>0</v>
      </c>
    </row>
    <row r="15" spans="1:5">
      <c r="A15" s="4" t="s">
        <v>25</v>
      </c>
      <c r="B15" s="4" t="s">
        <v>26</v>
      </c>
      <c r="C15" s="6">
        <v>3.3810636061977806</v>
      </c>
      <c r="D15" s="8">
        <f t="shared" si="0"/>
        <v>4.8435545339159845</v>
      </c>
      <c r="E15" s="8">
        <f t="shared" si="1"/>
        <v>0.16829584898943656</v>
      </c>
    </row>
    <row r="16" spans="1:5">
      <c r="A16" s="4" t="s">
        <v>27</v>
      </c>
      <c r="B16" s="4" t="s">
        <v>28</v>
      </c>
      <c r="C16" s="6">
        <v>35.875192615888906</v>
      </c>
      <c r="D16" s="8">
        <f t="shared" si="0"/>
        <v>51.393133075424728</v>
      </c>
      <c r="E16" s="8">
        <f t="shared" si="1"/>
        <v>1.7857238733643062</v>
      </c>
    </row>
    <row r="17" spans="1:5">
      <c r="A17" s="4" t="s">
        <v>29</v>
      </c>
      <c r="B17" s="4" t="s">
        <v>30</v>
      </c>
      <c r="C17" s="6">
        <v>3</v>
      </c>
      <c r="D17" s="8">
        <f t="shared" si="0"/>
        <v>4.2976605276256841</v>
      </c>
      <c r="E17" s="8">
        <f t="shared" si="1"/>
        <v>0.14932802389248384</v>
      </c>
    </row>
    <row r="18" spans="1:5">
      <c r="A18" s="4" t="s">
        <v>31</v>
      </c>
      <c r="B18" s="4" t="s">
        <v>32</v>
      </c>
      <c r="C18" s="6">
        <v>14</v>
      </c>
      <c r="D18" s="8">
        <f t="shared" si="0"/>
        <v>20.05574912891986</v>
      </c>
      <c r="E18" s="8">
        <f t="shared" si="1"/>
        <v>0.69686411149825789</v>
      </c>
    </row>
    <row r="19" spans="1:5">
      <c r="A19" s="4" t="s">
        <v>33</v>
      </c>
      <c r="B19" s="4" t="s">
        <v>34</v>
      </c>
      <c r="C19" s="6">
        <v>0.5</v>
      </c>
      <c r="D19" s="8">
        <f t="shared" si="0"/>
        <v>0.71627675460428075</v>
      </c>
      <c r="E19" s="8">
        <f t="shared" si="1"/>
        <v>2.4888003982080638E-2</v>
      </c>
    </row>
    <row r="20" spans="1:5">
      <c r="A20" s="4" t="s">
        <v>35</v>
      </c>
      <c r="B20" s="4" t="s">
        <v>36</v>
      </c>
      <c r="C20" s="6">
        <v>60.416666666666671</v>
      </c>
      <c r="D20" s="8">
        <f t="shared" si="0"/>
        <v>86.550107848017262</v>
      </c>
      <c r="E20" s="8">
        <f t="shared" si="1"/>
        <v>3.0073004811680772</v>
      </c>
    </row>
    <row r="21" spans="1:5">
      <c r="A21" s="4" t="s">
        <v>37</v>
      </c>
      <c r="B21" s="4" t="s">
        <v>38</v>
      </c>
      <c r="C21" s="6">
        <v>815.92792589858425</v>
      </c>
      <c r="D21" s="8">
        <f t="shared" si="0"/>
        <v>1168.8604135072801</v>
      </c>
      <c r="E21" s="8">
        <f t="shared" si="1"/>
        <v>40.61363493770952</v>
      </c>
    </row>
    <row r="22" spans="1:5">
      <c r="A22" s="4" t="s">
        <v>39</v>
      </c>
      <c r="B22" s="4" t="s">
        <v>40</v>
      </c>
      <c r="C22" s="6">
        <v>37</v>
      </c>
      <c r="D22" s="8">
        <f t="shared" si="0"/>
        <v>53.004479840716776</v>
      </c>
      <c r="E22" s="8">
        <f t="shared" si="1"/>
        <v>1.841712294673967</v>
      </c>
    </row>
    <row r="23" spans="1:5">
      <c r="A23" s="4" t="s">
        <v>41</v>
      </c>
      <c r="B23" s="4" t="s">
        <v>42</v>
      </c>
      <c r="C23" s="6">
        <v>25.5</v>
      </c>
      <c r="D23" s="8">
        <f t="shared" si="0"/>
        <v>36.53011448481832</v>
      </c>
      <c r="E23" s="8">
        <f t="shared" si="1"/>
        <v>1.2692882030861126</v>
      </c>
    </row>
    <row r="24" spans="1:5">
      <c r="A24" s="4" t="s">
        <v>43</v>
      </c>
      <c r="B24" s="4" t="s">
        <v>44</v>
      </c>
      <c r="C24" s="6">
        <v>0</v>
      </c>
      <c r="D24" s="8">
        <f t="shared" si="0"/>
        <v>0</v>
      </c>
      <c r="E24" s="8">
        <f t="shared" si="1"/>
        <v>0</v>
      </c>
    </row>
    <row r="25" spans="1:5">
      <c r="A25" s="4" t="s">
        <v>45</v>
      </c>
      <c r="B25" s="4" t="s">
        <v>46</v>
      </c>
      <c r="C25" s="6">
        <v>3</v>
      </c>
      <c r="D25" s="8">
        <f t="shared" si="0"/>
        <v>4.2976605276256841</v>
      </c>
      <c r="E25" s="8">
        <f t="shared" si="1"/>
        <v>0.14932802389248384</v>
      </c>
    </row>
    <row r="26" spans="1:5">
      <c r="A26" s="4" t="s">
        <v>47</v>
      </c>
      <c r="B26" s="4" t="s">
        <v>48</v>
      </c>
      <c r="C26" s="6">
        <v>0</v>
      </c>
      <c r="D26" s="8">
        <f t="shared" si="0"/>
        <v>0</v>
      </c>
      <c r="E26" s="8">
        <f t="shared" si="1"/>
        <v>0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1.25</v>
      </c>
      <c r="D28" s="8">
        <f t="shared" si="0"/>
        <v>1.790691886510702</v>
      </c>
      <c r="E28" s="8">
        <f t="shared" si="1"/>
        <v>6.2220009955201591E-2</v>
      </c>
    </row>
    <row r="29" spans="1:5">
      <c r="A29" s="4" t="s">
        <v>53</v>
      </c>
      <c r="B29" s="4" t="s">
        <v>54</v>
      </c>
      <c r="C29" s="6">
        <v>10.25</v>
      </c>
      <c r="D29" s="8">
        <f t="shared" si="0"/>
        <v>14.683673469387756</v>
      </c>
      <c r="E29" s="8">
        <f t="shared" si="1"/>
        <v>0.51020408163265307</v>
      </c>
    </row>
    <row r="30" spans="1:5">
      <c r="A30" s="4" t="s">
        <v>55</v>
      </c>
      <c r="B30" s="4" t="s">
        <v>56</v>
      </c>
      <c r="C30" s="6">
        <v>0.25</v>
      </c>
      <c r="D30" s="8">
        <f t="shared" si="0"/>
        <v>0.35813837730214038</v>
      </c>
      <c r="E30" s="8">
        <f t="shared" si="1"/>
        <v>1.2444001991040319E-2</v>
      </c>
    </row>
    <row r="31" spans="1:5">
      <c r="A31" s="4" t="s">
        <v>57</v>
      </c>
      <c r="B31" s="4" t="s">
        <v>58</v>
      </c>
      <c r="C31" s="6">
        <v>0</v>
      </c>
      <c r="D31" s="8">
        <f t="shared" si="0"/>
        <v>0</v>
      </c>
      <c r="E31" s="8">
        <f t="shared" si="1"/>
        <v>0</v>
      </c>
    </row>
    <row r="32" spans="1:5">
      <c r="A32" s="4" t="s">
        <v>59</v>
      </c>
      <c r="B32" s="4" t="s">
        <v>59</v>
      </c>
      <c r="C32" s="6">
        <v>1</v>
      </c>
      <c r="D32" s="8">
        <f t="shared" si="0"/>
        <v>1.4325535092085615</v>
      </c>
      <c r="E32" s="8">
        <f t="shared" si="1"/>
        <v>4.9776007964161276E-2</v>
      </c>
    </row>
    <row r="33" spans="1:5">
      <c r="A33" s="4" t="s">
        <v>60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60.061875960128624</v>
      </c>
      <c r="D34" s="8">
        <f t="shared" si="0"/>
        <v>86.041851176331605</v>
      </c>
      <c r="E34" s="8">
        <f t="shared" si="1"/>
        <v>2.9896404161338292</v>
      </c>
    </row>
    <row r="35" spans="1:5">
      <c r="A35" s="4" t="s">
        <v>64</v>
      </c>
      <c r="B35" s="4" t="s">
        <v>65</v>
      </c>
      <c r="C35" s="6">
        <v>256.1850559526145</v>
      </c>
      <c r="D35" s="8">
        <f t="shared" si="0"/>
        <v>366.99880091170957</v>
      </c>
      <c r="E35" s="8">
        <f t="shared" si="1"/>
        <v>12.751869385396441</v>
      </c>
    </row>
    <row r="37" spans="1:5">
      <c r="B37" s="1" t="s">
        <v>66</v>
      </c>
      <c r="C37" s="7">
        <f>SUM(C7:C35)</f>
        <v>2009</v>
      </c>
      <c r="D37" s="7">
        <f>SUM(D7:D35)</f>
        <v>2877.9999999999995</v>
      </c>
      <c r="E37" s="9">
        <f>SUM(E7:E35)</f>
        <v>99.999999999999972</v>
      </c>
    </row>
    <row r="38" spans="1:5">
      <c r="B38" s="1" t="s">
        <v>67</v>
      </c>
      <c r="C38" s="7">
        <v>869</v>
      </c>
    </row>
    <row r="39" spans="1:5">
      <c r="B39" s="1" t="s">
        <v>68</v>
      </c>
      <c r="C39" s="7">
        <v>122</v>
      </c>
    </row>
    <row r="40" spans="1:5">
      <c r="B40" s="1" t="s">
        <v>69</v>
      </c>
      <c r="C40" s="7">
        <v>0</v>
      </c>
    </row>
    <row r="41" spans="1:5">
      <c r="B41" s="1" t="s">
        <v>70</v>
      </c>
      <c r="C41" s="7">
        <v>0</v>
      </c>
    </row>
    <row r="42" spans="1:5">
      <c r="B42" s="1" t="s">
        <v>71</v>
      </c>
      <c r="C42" s="7">
        <f>SUM(C37:C41)</f>
        <v>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GRP 3</vt:lpstr>
      <vt:lpstr>GRP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Gaster, Angeline M - DCF</dc:creator>
  <cp:lastModifiedBy>Angeline M. Gaster</cp:lastModifiedBy>
  <dcterms:created xsi:type="dcterms:W3CDTF">2020-02-04T17:12:20Z</dcterms:created>
  <dcterms:modified xsi:type="dcterms:W3CDTF">2020-02-04T17:12:20Z</dcterms:modified>
</cp:coreProperties>
</file>