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MS\BF\Accounting\RMS\RMS Reports (By Qtr)\CY2019\2nd QTR\Program Summary\"/>
    </mc:Choice>
  </mc:AlternateContent>
  <xr:revisionPtr revIDLastSave="0" documentId="8_{C7BB6013-F2DB-455B-8616-01ADED736881}" xr6:coauthVersionLast="40" xr6:coauthVersionMax="40" xr10:uidLastSave="{00000000-0000-0000-0000-000000000000}"/>
  <bookViews>
    <workbookView xWindow="0" yWindow="0" windowWidth="28800" windowHeight="12315" activeTab="1" xr2:uid="{00000000-000D-0000-FFFF-FFFF00000000}"/>
  </bookViews>
  <sheets>
    <sheet name="3" sheetId="1" r:id="rId1"/>
    <sheet name="5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3" l="1"/>
  <c r="C42" i="3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7" i="3" s="1"/>
  <c r="C37" i="1"/>
  <c r="C42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s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3" l="1"/>
  <c r="E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<sst xmlns="http://schemas.openxmlformats.org/spreadsheetml/2006/main" count="146" uniqueCount="74">
  <si>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</si>
  <si>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</si>
  <si>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4/1/2019 - 6/30/2019</t>
  </si>
  <si>
    <t>Report date: 7/22/2019 8:33 AM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</si>
  <si>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</si>
  <si>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</si>
  <si>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</si>
  <si>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</si>
  <si>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</si>
  <si>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</si>
  <si>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</si>
  <si>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</si>
  <si>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</si>
  <si>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</si>
  <si>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</si>
  <si>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</si>
  <si>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</si>
  <si>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</si>
  <si>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</si>
  <si>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</si>
  <si>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</si>
  <si>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</si>
  <si>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</si>
  <si>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</si>
  <si>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</si>
  <si>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</si>
  <si>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</si>
  <si>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</si>
  <si>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</si>
  <si>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</si>
  <si>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</si>
  <si>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</si>
  <si>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</si>
  <si>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</si>
  <si>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</si>
  <si>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</si>
  <si>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</si>
  <si>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</si>
  <si>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</si>
  <si>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</si>
  <si>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</si>
  <si>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</si>
  <si>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</si>
  <si>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</si>
  <si>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</si>
  <si>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</si>
  <si>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</si>
  <si>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</si>
  <si>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</si>
  <si>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</si>
  <si>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</si>
  <si>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</si>
  <si>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</si>
  <si>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</si>
  <si>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</si>
  <si>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</si>
  <si>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</si>
  <si>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</si>
  <si>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</si>
  <si>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</si>
  <si>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</si>
  <si>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</si>
  <si>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</si>
  <si>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</si>
  <si>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</si>
  <si>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</si>
  <si>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</si>
  <si>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</si>
  <si>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</si>
  <si>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</si>
  <si>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</si>
  <si>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</si>
  <si>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</si>
  <si>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7/22/2019 8:35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</si>
</sst>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b/>
      <sz val="9"/>
      <color rgb="FF000000"/>
      <name val="Segoe UI"/>
    </font>
    <font>
      <b/>
      <sz val="10"/>
      <name val="Segoe UI"/>
    </font>
    <font>
      <sz val="9"/>
      <name val="Segoe UI"/>
    </font>
    <font>
      <u/>
      <sz val="9"/>
      <color rgb="FF0000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0">
    <xf numFmtId="0" fontId="0" fillId="0" borderId="0" xfId="0" applyNumberFormat="1" applyFont="1"/>
    <xf numFmtId="0" fontId="2" fillId="0" borderId="0" xfId="1" applyNumberFormat="1" applyFont="1"/>
    <xf numFmtId="0" fontId="3" fillId="2" borderId="0" xfId="2" applyNumberFormat="1" applyFont="1" applyFill="1"/>
    <xf numFmtId="0" fontId="5" fillId="0" borderId="0" xfId="4" applyNumberFormat="1" applyFont="1">
      <alignment horizontal="left"/>
    </xf>
    <xf numFmtId="0" fontId="6" fillId="0" borderId="0" xfId="5" applyNumberFormat="1" applyFont="1">
      <alignment horizontal="left"/>
    </xf>
    <xf numFmtId="0" fontId="1" fillId="0" borderId="0" xfId="0" applyNumberFormat="1" applyFont="1"/>
    <xf numFmtId="164" fontId="6" fillId="0" borderId="0" xfId="5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2" fillId="0" borderId="0" xfId="1" applyNumberFormat="1" applyFont="1" applyAlignment="1">
      <alignment horizontal="right"/>
    </xf>
  </cellXfs>
  <cellStyles count="9">
    <cellStyle name="BodyStyle" xfId="5" xr:uid="{00000000-0005-0000-0000-000005000000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Style" xfId="8" xr:uid="{00000000-0005-0000-0000-000008000000}"/>
    <cellStyle name="Normal" xfId="0" builtinId="0"/>
    <cellStyle name="TitleStyle" xfId="4" xr:uid="{00000000-0005-0000-0000-000004000000}"/>
    <cellStyle name="YellowHighlightStyle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E42"/>
  <sheetViews>
    <sheetView workbookViewId="0">
      <pane ySplit="6" topLeftCell="A7" activePane="bottomLeft" state="frozen"/>
      <selection pane="bottomLeft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185.98052672972554</v>
      </c>
      <c r="D7" s="8">
        <f t="shared" ref="D7:D35" si="0">C7*(($C$37 + $C$38) / $C$37)</f>
        <v>264.44826507726964</v>
      </c>
      <c r="E7" s="8">
        <f t="shared" ref="E7:E35" si="1">C7/$C$37*100</f>
        <v>9.2206508046467803</v>
      </c>
    </row>
    <row r="8" spans="1:5">
      <c r="A8" s="4" t="s">
        <v>11</v>
      </c>
      <c r="B8" s="4" t="s">
        <v>12</v>
      </c>
      <c r="C8" s="6">
        <v>502.59308966239519</v>
      </c>
      <c r="D8" s="8">
        <f t="shared" si="0"/>
        <v>714.64401643616736</v>
      </c>
      <c r="E8" s="8">
        <f t="shared" si="1"/>
        <v>24.917852734873339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3</v>
      </c>
      <c r="D10" s="8">
        <f t="shared" si="0"/>
        <v>4.2657411998016865</v>
      </c>
      <c r="E10" s="8">
        <f t="shared" si="1"/>
        <v>0.14873574615765991</v>
      </c>
    </row>
    <row r="11" spans="1:5">
      <c r="A11" s="4" t="s">
        <v>17</v>
      </c>
      <c r="B11" s="4" t="s">
        <v>18</v>
      </c>
      <c r="C11" s="6">
        <v>136.92285543720459</v>
      </c>
      <c r="D11" s="8">
        <f t="shared" si="0"/>
        <v>194.69248854432465</v>
      </c>
      <c r="E11" s="8">
        <f t="shared" si="1"/>
        <v>6.7884410231633412</v>
      </c>
    </row>
    <row r="12" spans="1:5">
      <c r="A12" s="4" t="s">
        <v>19</v>
      </c>
      <c r="B12" s="4" t="s">
        <v>20</v>
      </c>
      <c r="C12" s="6">
        <v>14.25</v>
      </c>
      <c r="D12" s="8">
        <f t="shared" si="0"/>
        <v>20.262270699058011</v>
      </c>
      <c r="E12" s="8">
        <f t="shared" si="1"/>
        <v>0.70649479424888462</v>
      </c>
    </row>
    <row r="13" spans="1:5">
      <c r="A13" s="4" t="s">
        <v>21</v>
      </c>
      <c r="B13" s="4" t="s">
        <v>22</v>
      </c>
      <c r="C13" s="6">
        <v>8.290613612453825</v>
      </c>
      <c r="D13" s="8">
        <f t="shared" si="0"/>
        <v>11.788537352760324</v>
      </c>
      <c r="E13" s="8">
        <f t="shared" si="1"/>
        <v>0.41103686725105731</v>
      </c>
    </row>
    <row r="14" spans="1:5">
      <c r="A14" s="4" t="s">
        <v>23</v>
      </c>
      <c r="B14" s="4" t="s">
        <v>24</v>
      </c>
      <c r="C14" s="6">
        <v>7</v>
      </c>
      <c r="D14" s="8">
        <f t="shared" si="0"/>
        <v>9.9533961328706013</v>
      </c>
      <c r="E14" s="8">
        <f t="shared" si="1"/>
        <v>0.34705007436787311</v>
      </c>
    </row>
    <row r="15" spans="1:5">
      <c r="A15" s="4" t="s">
        <v>25</v>
      </c>
      <c r="B15" s="4" t="s">
        <v>26</v>
      </c>
      <c r="C15" s="6">
        <v>7.0825707756360163</v>
      </c>
      <c r="D15" s="8">
        <f t="shared" si="0"/>
        <v>10.07080465271398</v>
      </c>
      <c r="E15" s="8">
        <f t="shared" si="1"/>
        <v>0.35114381634288633</v>
      </c>
    </row>
    <row r="16" spans="1:5">
      <c r="A16" s="4" t="s">
        <v>27</v>
      </c>
      <c r="B16" s="4" t="s">
        <v>28</v>
      </c>
      <c r="C16" s="6">
        <v>29.77711069579782</v>
      </c>
      <c r="D16" s="8">
        <f t="shared" si="0"/>
        <v>42.340482635373405</v>
      </c>
      <c r="E16" s="8">
        <f t="shared" si="1"/>
        <v>1.4763069259195749</v>
      </c>
    </row>
    <row r="17" spans="1:5">
      <c r="A17" s="4" t="s">
        <v>29</v>
      </c>
      <c r="B17" s="4" t="s">
        <v>30</v>
      </c>
      <c r="C17" s="6">
        <v>1.5</v>
      </c>
      <c r="D17" s="8">
        <f t="shared" si="0"/>
        <v>2.1328705999008433</v>
      </c>
      <c r="E17" s="8">
        <f t="shared" si="1"/>
        <v>7.4367873078829957E-2</v>
      </c>
    </row>
    <row r="18" spans="1:5">
      <c r="A18" s="4" t="s">
        <v>31</v>
      </c>
      <c r="B18" s="4" t="s">
        <v>32</v>
      </c>
      <c r="C18" s="6">
        <v>10.5</v>
      </c>
      <c r="D18" s="8">
        <f t="shared" si="0"/>
        <v>14.930094199305902</v>
      </c>
      <c r="E18" s="8">
        <f t="shared" si="1"/>
        <v>0.52057511155180969</v>
      </c>
    </row>
    <row r="19" spans="1:5">
      <c r="A19" s="4" t="s">
        <v>33</v>
      </c>
      <c r="B19" s="4" t="s">
        <v>34</v>
      </c>
      <c r="C19" s="6">
        <v>5.5</v>
      </c>
      <c r="D19" s="8">
        <f t="shared" si="0"/>
        <v>7.8205255329697581</v>
      </c>
      <c r="E19" s="8">
        <f t="shared" si="1"/>
        <v>0.27268220128904314</v>
      </c>
    </row>
    <row r="20" spans="1:5">
      <c r="A20" s="4" t="s">
        <v>35</v>
      </c>
      <c r="B20" s="4" t="s">
        <v>36</v>
      </c>
      <c r="C20" s="6">
        <v>53.416666666666671</v>
      </c>
      <c r="D20" s="8">
        <f t="shared" si="0"/>
        <v>75.953891918691141</v>
      </c>
      <c r="E20" s="8">
        <f t="shared" si="1"/>
        <v>2.6483225913072226</v>
      </c>
    </row>
    <row r="21" spans="1:5">
      <c r="A21" s="4" t="s">
        <v>37</v>
      </c>
      <c r="B21" s="4" t="s">
        <v>38</v>
      </c>
      <c r="C21" s="6">
        <v>617.88995857151997</v>
      </c>
      <c r="D21" s="8">
        <f t="shared" si="0"/>
        <v>878.58621774076323</v>
      </c>
      <c r="E21" s="8">
        <f t="shared" si="1"/>
        <v>30.634108010486866</v>
      </c>
    </row>
    <row r="22" spans="1:5">
      <c r="A22" s="4" t="s">
        <v>39</v>
      </c>
      <c r="B22" s="4" t="s">
        <v>40</v>
      </c>
      <c r="C22" s="6">
        <v>7.5</v>
      </c>
      <c r="D22" s="8">
        <f t="shared" si="0"/>
        <v>10.664352999504215</v>
      </c>
      <c r="E22" s="8">
        <f t="shared" si="1"/>
        <v>0.37183936539414975</v>
      </c>
    </row>
    <row r="23" spans="1:5">
      <c r="A23" s="4" t="s">
        <v>41</v>
      </c>
      <c r="B23" s="4" t="s">
        <v>42</v>
      </c>
      <c r="C23" s="6">
        <v>0</v>
      </c>
      <c r="D23" s="8">
        <f t="shared" si="0"/>
        <v>0</v>
      </c>
      <c r="E23" s="8">
        <f t="shared" si="1"/>
        <v>0</v>
      </c>
    </row>
    <row r="24" spans="1:5">
      <c r="A24" s="4" t="s">
        <v>43</v>
      </c>
      <c r="B24" s="4" t="s">
        <v>44</v>
      </c>
      <c r="C24" s="6">
        <v>3</v>
      </c>
      <c r="D24" s="8">
        <f t="shared" si="0"/>
        <v>4.2657411998016865</v>
      </c>
      <c r="E24" s="8">
        <f t="shared" si="1"/>
        <v>0.14873574615765991</v>
      </c>
    </row>
    <row r="25" spans="1:5">
      <c r="A25" s="4" t="s">
        <v>45</v>
      </c>
      <c r="B25" s="4" t="s">
        <v>46</v>
      </c>
      <c r="C25" s="6">
        <v>11</v>
      </c>
      <c r="D25" s="8">
        <f t="shared" si="0"/>
        <v>15.641051065939516</v>
      </c>
      <c r="E25" s="8">
        <f t="shared" si="1"/>
        <v>0.54536440257808627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0.5</v>
      </c>
      <c r="D28" s="8">
        <f t="shared" si="0"/>
        <v>0.71095686663361435</v>
      </c>
      <c r="E28" s="8">
        <f t="shared" si="1"/>
        <v>2.4789291026276652E-2</v>
      </c>
    </row>
    <row r="29" spans="1:5">
      <c r="A29" s="4" t="s">
        <v>53</v>
      </c>
      <c r="B29" s="4" t="s">
        <v>54</v>
      </c>
      <c r="C29" s="6">
        <v>5.5</v>
      </c>
      <c r="D29" s="8">
        <f t="shared" si="0"/>
        <v>7.8205255329697581</v>
      </c>
      <c r="E29" s="8">
        <f t="shared" si="1"/>
        <v>0.27268220128904314</v>
      </c>
    </row>
    <row r="30" spans="1:5">
      <c r="A30" s="4" t="s">
        <v>55</v>
      </c>
      <c r="B30" s="4" t="s">
        <v>56</v>
      </c>
      <c r="C30" s="6">
        <v>0</v>
      </c>
      <c r="D30" s="8">
        <f t="shared" si="0"/>
        <v>0</v>
      </c>
      <c r="E30" s="8">
        <f t="shared" si="1"/>
        <v>0</v>
      </c>
    </row>
    <row r="31" spans="1:5">
      <c r="A31" s="4" t="s">
        <v>57</v>
      </c>
      <c r="B31" s="4" t="s">
        <v>58</v>
      </c>
      <c r="C31" s="6">
        <v>2</v>
      </c>
      <c r="D31" s="8">
        <f t="shared" si="0"/>
        <v>2.8438274665344574</v>
      </c>
      <c r="E31" s="8">
        <f t="shared" si="1"/>
        <v>9.915716410510661E-2</v>
      </c>
    </row>
    <row r="32" spans="1:5">
      <c r="A32" s="4" t="s">
        <v>59</v>
      </c>
      <c r="B32" s="4" t="s">
        <v>59</v>
      </c>
      <c r="C32" s="6">
        <v>40</v>
      </c>
      <c r="D32" s="8">
        <f t="shared" si="0"/>
        <v>56.876549330689144</v>
      </c>
      <c r="E32" s="8">
        <f t="shared" si="1"/>
        <v>1.983143282102132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80.32374179180816</v>
      </c>
      <c r="D34" s="8">
        <f t="shared" si="0"/>
        <v>114.21343156118286</v>
      </c>
      <c r="E34" s="8">
        <f t="shared" si="1"/>
        <v>3.9823372231932654</v>
      </c>
    </row>
    <row r="35" spans="1:5">
      <c r="A35" s="4" t="s">
        <v>64</v>
      </c>
      <c r="B35" s="4" t="s">
        <v>65</v>
      </c>
      <c r="C35" s="6">
        <v>283.47286605679233</v>
      </c>
      <c r="D35" s="8">
        <f t="shared" si="0"/>
        <v>403.07396125477464</v>
      </c>
      <c r="E35" s="8">
        <f t="shared" si="1"/>
        <v>14.054182749469129</v>
      </c>
    </row>
    <row r="37" spans="1:5">
      <c r="B37" s="1" t="s">
        <v>66</v>
      </c>
      <c r="C37" s="7">
        <f>SUM(C7:C35)</f>
        <v>2016.9999999999998</v>
      </c>
      <c r="D37" s="7">
        <f>SUM(D7:D35)</f>
        <v>2868.0000000000005</v>
      </c>
      <c r="E37" s="9">
        <f>SUM(E7:E35)</f>
        <v>100.00000000000001</v>
      </c>
    </row>
    <row r="38" spans="1:5">
      <c r="B38" s="1" t="s">
        <v>67</v>
      </c>
      <c r="C38" s="7">
        <v>851</v>
      </c>
    </row>
    <row r="39" spans="1:5">
      <c r="B39" s="1" t="s">
        <v>68</v>
      </c>
      <c r="C39" s="7">
        <v>132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DFF04-1025-4C0A-9BFB-580128246368}">
  <dimension ref="A1:E42"/>
  <sheetViews>
    <sheetView tabSelected="1" workbookViewId="0">
      <selection activeCell="H15" sqref="H15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16384" width="11" style="5"/>
  </cols>
  <sheetData>
    <row r="1" spans="1:5">
      <c r="A1" s="3" t="s">
        <v>0</v>
      </c>
    </row>
    <row r="2" spans="1:5">
      <c r="A2" s="1" t="s">
        <v>72</v>
      </c>
    </row>
    <row r="3" spans="1:5">
      <c r="A3" s="1" t="s">
        <v>2</v>
      </c>
    </row>
    <row r="4" spans="1:5">
      <c r="A4" s="1" t="s">
        <v>73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98.60238520848759</v>
      </c>
      <c r="D7" s="8">
        <f t="shared" ref="D7:D35" si="0">C7*(($C$37 + $C$38) / $C$37)</f>
        <v>146.3756482898726</v>
      </c>
      <c r="E7" s="8">
        <f t="shared" ref="E7:E35" si="1">C7/$C$37*100</f>
        <v>5.0930984095293175</v>
      </c>
    </row>
    <row r="8" spans="1:5">
      <c r="A8" s="4" t="s">
        <v>11</v>
      </c>
      <c r="B8" s="4" t="s">
        <v>12</v>
      </c>
      <c r="C8" s="6">
        <v>420.0447240687941</v>
      </c>
      <c r="D8" s="8">
        <f t="shared" si="0"/>
        <v>623.55812860212518</v>
      </c>
      <c r="E8" s="8">
        <f t="shared" si="1"/>
        <v>21.696525003553411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1</v>
      </c>
      <c r="D10" s="8">
        <f t="shared" si="0"/>
        <v>1.484504132231405</v>
      </c>
      <c r="E10" s="8">
        <f t="shared" si="1"/>
        <v>5.1652892561983473E-2</v>
      </c>
    </row>
    <row r="11" spans="1:5">
      <c r="A11" s="4" t="s">
        <v>17</v>
      </c>
      <c r="B11" s="4" t="s">
        <v>18</v>
      </c>
      <c r="C11" s="6">
        <v>138.82217575204879</v>
      </c>
      <c r="D11" s="8">
        <f t="shared" si="0"/>
        <v>206.08209354927078</v>
      </c>
      <c r="E11" s="8">
        <f t="shared" si="1"/>
        <v>7.170566929341363</v>
      </c>
    </row>
    <row r="12" spans="1:5">
      <c r="A12" s="4" t="s">
        <v>19</v>
      </c>
      <c r="B12" s="4" t="s">
        <v>20</v>
      </c>
      <c r="C12" s="6">
        <v>7.8333333333333339</v>
      </c>
      <c r="D12" s="8">
        <f t="shared" si="0"/>
        <v>11.62861570247934</v>
      </c>
      <c r="E12" s="8">
        <f t="shared" si="1"/>
        <v>0.40461432506887052</v>
      </c>
    </row>
    <row r="13" spans="1:5">
      <c r="A13" s="4" t="s">
        <v>21</v>
      </c>
      <c r="B13" s="4" t="s">
        <v>22</v>
      </c>
      <c r="C13" s="6">
        <v>10.734390743149691</v>
      </c>
      <c r="D13" s="8">
        <f t="shared" si="0"/>
        <v>15.935247415192258</v>
      </c>
      <c r="E13" s="8">
        <f t="shared" si="1"/>
        <v>0.55446233177426085</v>
      </c>
    </row>
    <row r="14" spans="1:5">
      <c r="A14" s="4" t="s">
        <v>23</v>
      </c>
      <c r="B14" s="4" t="s">
        <v>24</v>
      </c>
      <c r="C14" s="6">
        <v>0</v>
      </c>
      <c r="D14" s="8">
        <f t="shared" si="0"/>
        <v>0</v>
      </c>
      <c r="E14" s="8">
        <f t="shared" si="1"/>
        <v>0</v>
      </c>
    </row>
    <row r="15" spans="1:5">
      <c r="A15" s="4" t="s">
        <v>25</v>
      </c>
      <c r="B15" s="4" t="s">
        <v>26</v>
      </c>
      <c r="C15" s="6">
        <v>2.5885499522655602</v>
      </c>
      <c r="D15" s="8">
        <f t="shared" si="0"/>
        <v>3.8427131006256303</v>
      </c>
      <c r="E15" s="8">
        <f t="shared" si="1"/>
        <v>0.13370609257570043</v>
      </c>
    </row>
    <row r="16" spans="1:5">
      <c r="A16" s="4" t="s">
        <v>27</v>
      </c>
      <c r="B16" s="4" t="s">
        <v>28</v>
      </c>
      <c r="C16" s="6">
        <v>40.150860195422666</v>
      </c>
      <c r="D16" s="8">
        <f t="shared" si="0"/>
        <v>59.604117872750386</v>
      </c>
      <c r="E16" s="8">
        <f t="shared" si="1"/>
        <v>2.0739080679453856</v>
      </c>
    </row>
    <row r="17" spans="1:5">
      <c r="A17" s="4" t="s">
        <v>29</v>
      </c>
      <c r="B17" s="4" t="s">
        <v>30</v>
      </c>
      <c r="C17" s="6">
        <v>7.4166666666666661</v>
      </c>
      <c r="D17" s="8">
        <f t="shared" si="0"/>
        <v>11.010072314049586</v>
      </c>
      <c r="E17" s="8">
        <f t="shared" si="1"/>
        <v>0.38309228650137739</v>
      </c>
    </row>
    <row r="18" spans="1:5">
      <c r="A18" s="4" t="s">
        <v>31</v>
      </c>
      <c r="B18" s="4" t="s">
        <v>32</v>
      </c>
      <c r="C18" s="6">
        <v>16.416666666666668</v>
      </c>
      <c r="D18" s="8">
        <f t="shared" si="0"/>
        <v>24.370609504132233</v>
      </c>
      <c r="E18" s="8">
        <f t="shared" si="1"/>
        <v>0.84796831955922869</v>
      </c>
    </row>
    <row r="19" spans="1:5">
      <c r="A19" s="4" t="s">
        <v>33</v>
      </c>
      <c r="B19" s="4" t="s">
        <v>34</v>
      </c>
      <c r="C19" s="6">
        <v>0.75</v>
      </c>
      <c r="D19" s="8">
        <f t="shared" si="0"/>
        <v>1.1133780991735538</v>
      </c>
      <c r="E19" s="8">
        <f t="shared" si="1"/>
        <v>3.8739669421487606E-2</v>
      </c>
    </row>
    <row r="20" spans="1:5">
      <c r="A20" s="4" t="s">
        <v>35</v>
      </c>
      <c r="B20" s="4" t="s">
        <v>36</v>
      </c>
      <c r="C20" s="6">
        <v>67.416666666666671</v>
      </c>
      <c r="D20" s="8">
        <f t="shared" si="0"/>
        <v>100.0803202479339</v>
      </c>
      <c r="E20" s="8">
        <f t="shared" si="1"/>
        <v>3.4822658402203861</v>
      </c>
    </row>
    <row r="21" spans="1:5">
      <c r="A21" s="4" t="s">
        <v>37</v>
      </c>
      <c r="B21" s="4" t="s">
        <v>38</v>
      </c>
      <c r="C21" s="6">
        <v>801.19049002040424</v>
      </c>
      <c r="D21" s="8">
        <f t="shared" si="0"/>
        <v>1189.3705931397944</v>
      </c>
      <c r="E21" s="8">
        <f t="shared" si="1"/>
        <v>41.38380630270683</v>
      </c>
    </row>
    <row r="22" spans="1:5">
      <c r="A22" s="4" t="s">
        <v>39</v>
      </c>
      <c r="B22" s="4" t="s">
        <v>40</v>
      </c>
      <c r="C22" s="6">
        <v>30.5</v>
      </c>
      <c r="D22" s="8">
        <f t="shared" si="0"/>
        <v>45.277376033057855</v>
      </c>
      <c r="E22" s="8">
        <f t="shared" si="1"/>
        <v>1.5754132231404958</v>
      </c>
    </row>
    <row r="23" spans="1:5">
      <c r="A23" s="4" t="s">
        <v>41</v>
      </c>
      <c r="B23" s="4" t="s">
        <v>42</v>
      </c>
      <c r="C23" s="6">
        <v>18.25</v>
      </c>
      <c r="D23" s="8">
        <f t="shared" si="0"/>
        <v>27.092200413223139</v>
      </c>
      <c r="E23" s="8">
        <f t="shared" si="1"/>
        <v>0.9426652892561983</v>
      </c>
    </row>
    <row r="24" spans="1:5">
      <c r="A24" s="4" t="s">
        <v>43</v>
      </c>
      <c r="B24" s="4" t="s">
        <v>44</v>
      </c>
      <c r="C24" s="6">
        <v>0</v>
      </c>
      <c r="D24" s="8">
        <f t="shared" si="0"/>
        <v>0</v>
      </c>
      <c r="E24" s="8">
        <f t="shared" si="1"/>
        <v>0</v>
      </c>
    </row>
    <row r="25" spans="1:5">
      <c r="A25" s="4" t="s">
        <v>45</v>
      </c>
      <c r="B25" s="4" t="s">
        <v>46</v>
      </c>
      <c r="C25" s="6">
        <v>5</v>
      </c>
      <c r="D25" s="8">
        <f t="shared" si="0"/>
        <v>7.4225206611570247</v>
      </c>
      <c r="E25" s="8">
        <f t="shared" si="1"/>
        <v>0.25826446280991738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13</v>
      </c>
      <c r="D29" s="8">
        <f t="shared" si="0"/>
        <v>19.298553719008265</v>
      </c>
      <c r="E29" s="8">
        <f t="shared" si="1"/>
        <v>0.67148760330578516</v>
      </c>
    </row>
    <row r="30" spans="1:5">
      <c r="A30" s="4" t="s">
        <v>55</v>
      </c>
      <c r="B30" s="4" t="s">
        <v>56</v>
      </c>
      <c r="C30" s="6">
        <v>0</v>
      </c>
      <c r="D30" s="8">
        <f t="shared" si="0"/>
        <v>0</v>
      </c>
      <c r="E30" s="8">
        <f t="shared" si="1"/>
        <v>0</v>
      </c>
    </row>
    <row r="31" spans="1:5">
      <c r="A31" s="4" t="s">
        <v>57</v>
      </c>
      <c r="B31" s="4" t="s">
        <v>58</v>
      </c>
      <c r="C31" s="6">
        <v>0</v>
      </c>
      <c r="D31" s="8">
        <f t="shared" si="0"/>
        <v>0</v>
      </c>
      <c r="E31" s="8">
        <f t="shared" si="1"/>
        <v>0</v>
      </c>
    </row>
    <row r="32" spans="1:5">
      <c r="A32" s="4" t="s">
        <v>59</v>
      </c>
      <c r="B32" s="4" t="s">
        <v>59</v>
      </c>
      <c r="C32" s="6">
        <v>0</v>
      </c>
      <c r="D32" s="8">
        <f t="shared" si="0"/>
        <v>0</v>
      </c>
      <c r="E32" s="8">
        <f t="shared" si="1"/>
        <v>0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44.093187621111902</v>
      </c>
      <c r="D34" s="8">
        <f t="shared" si="0"/>
        <v>65.456519226795251</v>
      </c>
      <c r="E34" s="8">
        <f t="shared" si="1"/>
        <v>2.2775406829086728</v>
      </c>
    </row>
    <row r="35" spans="1:5">
      <c r="A35" s="4" t="s">
        <v>64</v>
      </c>
      <c r="B35" s="4" t="s">
        <v>65</v>
      </c>
      <c r="C35" s="6">
        <v>212.18990310498214</v>
      </c>
      <c r="D35" s="8">
        <f t="shared" si="0"/>
        <v>314.99678797712744</v>
      </c>
      <c r="E35" s="8">
        <f t="shared" si="1"/>
        <v>10.960222267819326</v>
      </c>
    </row>
    <row r="37" spans="1:5">
      <c r="B37" s="1" t="s">
        <v>66</v>
      </c>
      <c r="C37" s="7">
        <f>SUM(C7:C35)</f>
        <v>1936</v>
      </c>
      <c r="D37" s="7">
        <f>SUM(D7:D35)</f>
        <v>2874.0000000000009</v>
      </c>
      <c r="E37" s="9">
        <f>SUM(E7:E35)</f>
        <v>100</v>
      </c>
    </row>
    <row r="38" spans="1:5">
      <c r="B38" s="1" t="s">
        <v>67</v>
      </c>
      <c r="C38" s="7">
        <v>938</v>
      </c>
    </row>
    <row r="39" spans="1:5">
      <c r="B39" s="1" t="s">
        <v>68</v>
      </c>
      <c r="C39" s="7">
        <v>126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Gaster, Angeline M - DCF</dc:creator>
  <cp:lastModifiedBy>Angeline M. Gaster</cp:lastModifiedBy>
  <dcterms:created xsi:type="dcterms:W3CDTF">2019-07-22T13:39:55Z</dcterms:created>
  <dcterms:modified xsi:type="dcterms:W3CDTF">2019-07-22T13:39:55Z</dcterms:modified>
</cp:coreProperties>
</file>