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MS\BF\Accounting\RMS\RMS Reports (By Qtr)\CY 2017\CY2017 3rd Qtr\"/>
    </mc:Choice>
  </mc:AlternateContent>
  <bookViews>
    <workbookView xWindow="0" yWindow="0" windowWidth="28800" windowHeight="12150"/>
  </bookViews>
  <sheets>
    <sheet name="3" sheetId="1" r:id="rId1"/>
    <sheet name="5" sheetId="3" r:id="rId2"/>
  </sheets>
  <calcPr calcId="162913"/>
</workbook>
</file>

<file path=xl/calcChain.xml><?xml version="1.0" encoding="utf-8"?>
<calcChain xmlns="http://schemas.openxmlformats.org/spreadsheetml/2006/main">
  <c r="C38" i="3" l="1"/>
  <c r="C43" i="3" s="1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8" i="3" s="1"/>
  <c r="C38" i="1"/>
  <c r="C43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8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3" l="1"/>
  <c r="E38" i="1"/>
</calcChain>
</file>

<file path=xl/sharedStrings.xml><?xml version="1.0" encoding="utf-8"?>
<sst xmlns="http://schemas.openxmlformats.org/spreadsheetml/2006/main" count="150" uniqueCount="76">
  <si>
    <t>Program Summary</t>
  </si>
  <si>
    <t>Wisconsin DCF Group 3 Economic Support</t>
  </si>
  <si>
    <t>Quarter: 7/1/2017 - 9/30/2017 LOCKED</t>
  </si>
  <si>
    <t>Report date: 1/22/2018 4:04 PM</t>
  </si>
  <si>
    <t>Cost Obj Code</t>
  </si>
  <si>
    <t>Cost Objective Description</t>
  </si>
  <si>
    <t>Actual Count</t>
  </si>
  <si>
    <t>Adjusted Count</t>
  </si>
  <si>
    <t>Percentage</t>
  </si>
  <si>
    <t>700</t>
  </si>
  <si>
    <t>Children First/Wrkg Father Initiative (TANF MOE)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</si>
  <si>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</si>
  <si>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</si>
  <si>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</si>
  <si>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</si>
  <si>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</si>
  <si>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</si>
  <si>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</si>
  <si>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</si>
  <si>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</si>
  <si>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</si>
  <si>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</si>
  <si>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</si>
  <si>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</si>
  <si>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</si>
  <si>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</si>
  <si>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</si>
  <si>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</si>
  <si>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</si>
  <si>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</si>
  <si>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</si>
  <si>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</si>
  <si>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</si>
  <si>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</si>
  <si>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</si>
  <si>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</si>
  <si>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</si>
  <si>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</si>
  <si>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</si>
  <si>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</si>
  <si>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</si>
  <si>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</si>
  <si>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</si>
  <si>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</si>
  <si>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</si>
  <si>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</si>
  <si>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</si>
  <si>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</si>
  <si>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</si>
  <si>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</si>
  <si>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</si>
  <si>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</si>
  <si>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</si>
  <si>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</si>
  <si>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</si>
  <si>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</si>
  <si>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</si>
  <si>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</si>
  <si>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</si>
  <si>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</si>
  <si>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</si>
  <si>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</si>
  <si>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</si>
  <si>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</si>
  <si>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</si>
  <si>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</si>
  <si>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</si>
  <si>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</si>
  <si>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</si>
  <si>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</si>
  <si>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</si>
  <si>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</si>
  <si>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</si>
  <si>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</si>
  <si>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</si>
  <si>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1/22/2018 4:03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</si>
</sst>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/>
    <xf numFmtId="0" fontId="2" fillId="0" borderId="0" xfId="1"/>
    <xf numFmtId="0" fontId="3" fillId="2" borderId="0" xfId="2"/>
    <xf numFmtId="0" fontId="5" fillId="0" borderId="0" xfId="4">
      <alignment horizontal="left"/>
    </xf>
    <xf numFmtId="0" fontId="6" fillId="0" borderId="0" xfId="5">
      <alignment horizontal="left"/>
    </xf>
    <xf numFmtId="0" fontId="1" fillId="0" borderId="0" xfId="0" applyFont="1"/>
    <xf numFmtId="164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6" fillId="0" borderId="0" xfId="5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/>
    <cellStyle name="BoldBodyStyle" xfId="6"/>
    <cellStyle name="ColHeaderStyle" xfId="2"/>
    <cellStyle name="ColHeaderStyleGray" xfId="3"/>
    <cellStyle name="HeaderStyle" xfId="1"/>
    <cellStyle name="HyperlinkStyle" xfId="8"/>
    <cellStyle name="Normal" xfId="0" builtinId="0"/>
    <cellStyle name="TitleStyle" xfId="4"/>
    <cellStyle name="YellowHighlightSty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3"/>
  <sheetViews>
    <sheetView tabSelected="1" workbookViewId="0">
      <pane ySplit="6" topLeftCell="A7" activePane="bottomLeft" state="frozen"/>
      <selection pane="bottomLeft"/>
    </sheetView>
  </sheetViews>
  <sheetFormatPr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0</v>
      </c>
      <c r="D7" s="8">
        <f t="shared" ref="D7:D36" si="0">C7*(($C$38 + $C$39) / $C$38)</f>
        <v>0</v>
      </c>
      <c r="E7" s="8">
        <f t="shared" ref="E7:E36" si="1">C7/$C$38*100</f>
        <v>0</v>
      </c>
    </row>
    <row r="8" spans="1:5">
      <c r="A8" s="4" t="s">
        <v>11</v>
      </c>
      <c r="B8" s="4" t="s">
        <v>12</v>
      </c>
      <c r="C8" s="6">
        <v>156.32178502506301</v>
      </c>
      <c r="D8" s="8">
        <f t="shared" si="0"/>
        <v>212.53565958339146</v>
      </c>
      <c r="E8" s="8">
        <f t="shared" si="1"/>
        <v>7.3771488921690915</v>
      </c>
    </row>
    <row r="9" spans="1:5">
      <c r="A9" s="4" t="s">
        <v>13</v>
      </c>
      <c r="B9" s="4" t="s">
        <v>14</v>
      </c>
      <c r="C9" s="6">
        <v>549.75284754931704</v>
      </c>
      <c r="D9" s="8">
        <f t="shared" si="0"/>
        <v>747.44594327021343</v>
      </c>
      <c r="E9" s="8">
        <f t="shared" si="1"/>
        <v>25.943975816390619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1</v>
      </c>
      <c r="D11" s="8">
        <f t="shared" si="0"/>
        <v>1.3596035865974516</v>
      </c>
      <c r="E11" s="8">
        <f t="shared" si="1"/>
        <v>4.7192071731949045E-2</v>
      </c>
    </row>
    <row r="12" spans="1:5">
      <c r="A12" s="4" t="s">
        <v>19</v>
      </c>
      <c r="B12" s="4" t="s">
        <v>20</v>
      </c>
      <c r="C12" s="6">
        <v>151.766837287447</v>
      </c>
      <c r="D12" s="8">
        <f t="shared" si="0"/>
        <v>206.34273630256479</v>
      </c>
      <c r="E12" s="8">
        <f t="shared" si="1"/>
        <v>7.1621914718002371</v>
      </c>
    </row>
    <row r="13" spans="1:5">
      <c r="A13" s="4" t="s">
        <v>21</v>
      </c>
      <c r="B13" s="4" t="s">
        <v>22</v>
      </c>
      <c r="C13" s="6">
        <v>24.5833333333333</v>
      </c>
      <c r="D13" s="8">
        <f t="shared" si="0"/>
        <v>33.423588170520638</v>
      </c>
      <c r="E13" s="8">
        <f t="shared" si="1"/>
        <v>1.1601384300770792</v>
      </c>
    </row>
    <row r="14" spans="1:5">
      <c r="A14" s="4" t="s">
        <v>23</v>
      </c>
      <c r="B14" s="4" t="s">
        <v>24</v>
      </c>
      <c r="C14" s="6">
        <v>9.4476030517816199</v>
      </c>
      <c r="D14" s="8">
        <f t="shared" si="0"/>
        <v>12.844994993951319</v>
      </c>
      <c r="E14" s="8">
        <f t="shared" si="1"/>
        <v>0.44585196091465895</v>
      </c>
    </row>
    <row r="15" spans="1:5">
      <c r="A15" s="4" t="s">
        <v>25</v>
      </c>
      <c r="B15" s="4" t="s">
        <v>26</v>
      </c>
      <c r="C15" s="6">
        <v>3</v>
      </c>
      <c r="D15" s="8">
        <f t="shared" si="0"/>
        <v>4.0788107597923551</v>
      </c>
      <c r="E15" s="8">
        <f t="shared" si="1"/>
        <v>0.14157621519584712</v>
      </c>
    </row>
    <row r="16" spans="1:5">
      <c r="A16" s="4" t="s">
        <v>27</v>
      </c>
      <c r="B16" s="4" t="s">
        <v>28</v>
      </c>
      <c r="C16" s="6">
        <v>9.3720148496379796</v>
      </c>
      <c r="D16" s="8">
        <f t="shared" si="0"/>
        <v>12.742225003212374</v>
      </c>
      <c r="E16" s="8">
        <f t="shared" si="1"/>
        <v>0.44228479705700718</v>
      </c>
    </row>
    <row r="17" spans="1:5">
      <c r="A17" s="4" t="s">
        <v>29</v>
      </c>
      <c r="B17" s="4" t="s">
        <v>30</v>
      </c>
      <c r="C17" s="6">
        <v>35.255939347119103</v>
      </c>
      <c r="D17" s="8">
        <f t="shared" si="0"/>
        <v>47.934101585205347</v>
      </c>
      <c r="E17" s="8">
        <f t="shared" si="1"/>
        <v>1.6638008186464894</v>
      </c>
    </row>
    <row r="18" spans="1:5">
      <c r="A18" s="4" t="s">
        <v>31</v>
      </c>
      <c r="B18" s="4" t="s">
        <v>32</v>
      </c>
      <c r="C18" s="6">
        <v>5.5833333333333304</v>
      </c>
      <c r="D18" s="8">
        <f t="shared" si="0"/>
        <v>7.5911200251691007</v>
      </c>
      <c r="E18" s="8">
        <f t="shared" si="1"/>
        <v>0.26348906717004866</v>
      </c>
    </row>
    <row r="19" spans="1:5">
      <c r="A19" s="4" t="s">
        <v>33</v>
      </c>
      <c r="B19" s="4" t="s">
        <v>34</v>
      </c>
      <c r="C19" s="6">
        <v>15.5833333333333</v>
      </c>
      <c r="D19" s="8">
        <f t="shared" si="0"/>
        <v>21.187155891143576</v>
      </c>
      <c r="E19" s="8">
        <f t="shared" si="1"/>
        <v>0.73540978448953775</v>
      </c>
    </row>
    <row r="20" spans="1:5">
      <c r="A20" s="4" t="s">
        <v>35</v>
      </c>
      <c r="B20" s="4" t="s">
        <v>36</v>
      </c>
      <c r="C20" s="6">
        <v>0.25</v>
      </c>
      <c r="D20" s="8">
        <f t="shared" si="0"/>
        <v>0.3399008966493629</v>
      </c>
      <c r="E20" s="8">
        <f t="shared" si="1"/>
        <v>1.1798017932987261E-2</v>
      </c>
    </row>
    <row r="21" spans="1:5">
      <c r="A21" s="4" t="s">
        <v>37</v>
      </c>
      <c r="B21" s="4" t="s">
        <v>38</v>
      </c>
      <c r="C21" s="6">
        <v>57.4166666666667</v>
      </c>
      <c r="D21" s="8">
        <f t="shared" si="0"/>
        <v>78.063905930470398</v>
      </c>
      <c r="E21" s="8">
        <f t="shared" si="1"/>
        <v>2.7096114519427426</v>
      </c>
    </row>
    <row r="22" spans="1:5">
      <c r="A22" s="4" t="s">
        <v>39</v>
      </c>
      <c r="B22" s="4" t="s">
        <v>40</v>
      </c>
      <c r="C22" s="6">
        <v>690.51128993370196</v>
      </c>
      <c r="D22" s="8">
        <f t="shared" si="0"/>
        <v>938.82162637989393</v>
      </c>
      <c r="E22" s="8">
        <f t="shared" si="1"/>
        <v>32.58665832627193</v>
      </c>
    </row>
    <row r="23" spans="1:5">
      <c r="A23" s="4" t="s">
        <v>41</v>
      </c>
      <c r="B23" s="4" t="s">
        <v>42</v>
      </c>
      <c r="C23" s="6">
        <v>13.5</v>
      </c>
      <c r="D23" s="8">
        <f t="shared" si="0"/>
        <v>18.354648419065597</v>
      </c>
      <c r="E23" s="8">
        <f t="shared" si="1"/>
        <v>0.63709296838131202</v>
      </c>
    </row>
    <row r="24" spans="1:5">
      <c r="A24" s="4" t="s">
        <v>43</v>
      </c>
      <c r="B24" s="4" t="s">
        <v>44</v>
      </c>
      <c r="C24" s="6">
        <v>3</v>
      </c>
      <c r="D24" s="8">
        <f t="shared" si="0"/>
        <v>4.0788107597923551</v>
      </c>
      <c r="E24" s="8">
        <f t="shared" si="1"/>
        <v>0.14157621519584712</v>
      </c>
    </row>
    <row r="25" spans="1:5">
      <c r="A25" s="4" t="s">
        <v>45</v>
      </c>
      <c r="B25" s="4" t="s">
        <v>46</v>
      </c>
      <c r="C25" s="6">
        <v>3</v>
      </c>
      <c r="D25" s="8">
        <f t="shared" si="0"/>
        <v>4.0788107597923551</v>
      </c>
      <c r="E25" s="8">
        <f t="shared" si="1"/>
        <v>0.14157621519584712</v>
      </c>
    </row>
    <row r="26" spans="1:5">
      <c r="A26" s="4" t="s">
        <v>47</v>
      </c>
      <c r="B26" s="4" t="s">
        <v>48</v>
      </c>
      <c r="C26" s="6">
        <v>15</v>
      </c>
      <c r="D26" s="8">
        <f t="shared" si="0"/>
        <v>20.394053798961775</v>
      </c>
      <c r="E26" s="8">
        <f t="shared" si="1"/>
        <v>0.70788107597923566</v>
      </c>
    </row>
    <row r="27" spans="1:5">
      <c r="A27" s="4" t="s">
        <v>49</v>
      </c>
      <c r="B27" s="4" t="s">
        <v>50</v>
      </c>
      <c r="C27" s="6">
        <v>1</v>
      </c>
      <c r="D27" s="8">
        <f t="shared" si="0"/>
        <v>1.3596035865974516</v>
      </c>
      <c r="E27" s="8">
        <f t="shared" si="1"/>
        <v>4.7192071731949045E-2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4.5833333333333304</v>
      </c>
      <c r="D29" s="8">
        <f t="shared" si="0"/>
        <v>6.2315164385716493</v>
      </c>
      <c r="E29" s="8">
        <f t="shared" si="1"/>
        <v>0.21629699543809963</v>
      </c>
    </row>
    <row r="30" spans="1:5">
      <c r="A30" s="4" t="s">
        <v>55</v>
      </c>
      <c r="B30" s="4" t="s">
        <v>56</v>
      </c>
      <c r="C30" s="6">
        <v>8.5833333333333304</v>
      </c>
      <c r="D30" s="8">
        <f t="shared" si="0"/>
        <v>11.669930784961455</v>
      </c>
      <c r="E30" s="8">
        <f t="shared" si="1"/>
        <v>0.40506528236589578</v>
      </c>
    </row>
    <row r="31" spans="1:5">
      <c r="A31" s="4" t="s">
        <v>57</v>
      </c>
      <c r="B31" s="4" t="s">
        <v>58</v>
      </c>
      <c r="C31" s="6">
        <v>0.25</v>
      </c>
      <c r="D31" s="8">
        <f t="shared" si="0"/>
        <v>0.3399008966493629</v>
      </c>
      <c r="E31" s="8">
        <f t="shared" si="1"/>
        <v>1.1798017932987261E-2</v>
      </c>
    </row>
    <row r="32" spans="1:5">
      <c r="A32" s="4" t="s">
        <v>59</v>
      </c>
      <c r="B32" s="4" t="s">
        <v>60</v>
      </c>
      <c r="C32" s="6">
        <v>13</v>
      </c>
      <c r="D32" s="8">
        <f t="shared" si="0"/>
        <v>17.674846625766872</v>
      </c>
      <c r="E32" s="8">
        <f t="shared" si="1"/>
        <v>0.61349693251533755</v>
      </c>
    </row>
    <row r="33" spans="1:5">
      <c r="A33" s="4" t="s">
        <v>61</v>
      </c>
      <c r="B33" s="4" t="s">
        <v>61</v>
      </c>
      <c r="C33" s="6">
        <v>31</v>
      </c>
      <c r="D33" s="8">
        <f t="shared" si="0"/>
        <v>42.147711184521</v>
      </c>
      <c r="E33" s="8">
        <f t="shared" si="1"/>
        <v>1.4629542236904203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59.6983710261227</v>
      </c>
      <c r="D35" s="8">
        <f t="shared" si="0"/>
        <v>81.16611936114181</v>
      </c>
      <c r="E35" s="8">
        <f t="shared" si="1"/>
        <v>2.8172898077452908</v>
      </c>
    </row>
    <row r="36" spans="1:5">
      <c r="A36" s="4" t="s">
        <v>66</v>
      </c>
      <c r="B36" s="4" t="s">
        <v>67</v>
      </c>
      <c r="C36" s="6">
        <v>256.53997859647598</v>
      </c>
      <c r="D36" s="8">
        <f t="shared" si="0"/>
        <v>348.7926750054022</v>
      </c>
      <c r="E36" s="8">
        <f t="shared" si="1"/>
        <v>12.106653072037567</v>
      </c>
    </row>
    <row r="38" spans="1:5">
      <c r="B38" s="1" t="s">
        <v>68</v>
      </c>
      <c r="C38" s="7">
        <f>SUM(C7:C36)</f>
        <v>2118.9999999999995</v>
      </c>
      <c r="D38" s="7">
        <f>SUM(D7:D36)</f>
        <v>2880.9999999999995</v>
      </c>
      <c r="E38" s="9">
        <f>SUM(E7:E36)</f>
        <v>100</v>
      </c>
    </row>
    <row r="39" spans="1:5">
      <c r="B39" s="1" t="s">
        <v>69</v>
      </c>
      <c r="C39" s="7">
        <v>762</v>
      </c>
    </row>
    <row r="40" spans="1:5">
      <c r="B40" s="1" t="s">
        <v>70</v>
      </c>
      <c r="C40" s="7">
        <v>119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2999.9999999999995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XFD1048576"/>
    </sheetView>
  </sheetViews>
  <sheetFormatPr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74</v>
      </c>
    </row>
    <row r="3" spans="1:5">
      <c r="A3" s="1" t="s">
        <v>2</v>
      </c>
    </row>
    <row r="4" spans="1:5">
      <c r="A4" s="1" t="s">
        <v>75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0</v>
      </c>
      <c r="D7" s="8">
        <f t="shared" ref="D7:D36" si="0">C7*(($C$38 + $C$39) / $C$38)</f>
        <v>0</v>
      </c>
      <c r="E7" s="8">
        <f t="shared" ref="E7:E36" si="1">C7/$C$38*100</f>
        <v>0</v>
      </c>
    </row>
    <row r="8" spans="1:5">
      <c r="A8" s="4" t="s">
        <v>11</v>
      </c>
      <c r="B8" s="4" t="s">
        <v>12</v>
      </c>
      <c r="C8" s="6">
        <v>141.409654163601</v>
      </c>
      <c r="D8" s="8">
        <f t="shared" si="0"/>
        <v>204.00443851443376</v>
      </c>
      <c r="E8" s="8">
        <f t="shared" si="1"/>
        <v>7.3727661190615734</v>
      </c>
    </row>
    <row r="9" spans="1:5">
      <c r="A9" s="4" t="s">
        <v>13</v>
      </c>
      <c r="B9" s="4" t="s">
        <v>14</v>
      </c>
      <c r="C9" s="6">
        <v>414.157708828485</v>
      </c>
      <c r="D9" s="8">
        <f t="shared" si="0"/>
        <v>597.4840356248269</v>
      </c>
      <c r="E9" s="8">
        <f t="shared" si="1"/>
        <v>21.593206925364175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0</v>
      </c>
      <c r="D11" s="8">
        <f t="shared" si="0"/>
        <v>0</v>
      </c>
      <c r="E11" s="8">
        <f t="shared" si="1"/>
        <v>0</v>
      </c>
    </row>
    <row r="12" spans="1:5">
      <c r="A12" s="4" t="s">
        <v>19</v>
      </c>
      <c r="B12" s="4" t="s">
        <v>20</v>
      </c>
      <c r="C12" s="6">
        <v>148.76622180167601</v>
      </c>
      <c r="D12" s="8">
        <f t="shared" si="0"/>
        <v>214.61738046154198</v>
      </c>
      <c r="E12" s="8">
        <f t="shared" si="1"/>
        <v>7.7563202190654836</v>
      </c>
    </row>
    <row r="13" spans="1:5">
      <c r="A13" s="4" t="s">
        <v>21</v>
      </c>
      <c r="B13" s="4" t="s">
        <v>22</v>
      </c>
      <c r="C13" s="6">
        <v>7.0833333333333304</v>
      </c>
      <c r="D13" s="8">
        <f t="shared" si="0"/>
        <v>10.218760862009033</v>
      </c>
      <c r="E13" s="8">
        <f t="shared" si="1"/>
        <v>0.36930830726451142</v>
      </c>
    </row>
    <row r="14" spans="1:5">
      <c r="A14" s="4" t="s">
        <v>23</v>
      </c>
      <c r="B14" s="4" t="s">
        <v>24</v>
      </c>
      <c r="C14" s="6">
        <v>11.847282246430201</v>
      </c>
      <c r="D14" s="8">
        <f t="shared" si="0"/>
        <v>17.091465055199354</v>
      </c>
      <c r="E14" s="8">
        <f t="shared" si="1"/>
        <v>0.61768937676904057</v>
      </c>
    </row>
    <row r="15" spans="1:5">
      <c r="A15" s="4" t="s">
        <v>25</v>
      </c>
      <c r="B15" s="4" t="s">
        <v>26</v>
      </c>
      <c r="C15" s="6">
        <v>0</v>
      </c>
      <c r="D15" s="8">
        <f t="shared" si="0"/>
        <v>0</v>
      </c>
      <c r="E15" s="8">
        <f t="shared" si="1"/>
        <v>0</v>
      </c>
    </row>
    <row r="16" spans="1:5">
      <c r="A16" s="4" t="s">
        <v>27</v>
      </c>
      <c r="B16" s="4" t="s">
        <v>28</v>
      </c>
      <c r="C16" s="6">
        <v>6.0732142277402499</v>
      </c>
      <c r="D16" s="8">
        <f t="shared" si="0"/>
        <v>8.7615139562863771</v>
      </c>
      <c r="E16" s="8">
        <f t="shared" si="1"/>
        <v>0.31664307756727056</v>
      </c>
    </row>
    <row r="17" spans="1:5">
      <c r="A17" s="4" t="s">
        <v>29</v>
      </c>
      <c r="B17" s="4" t="s">
        <v>30</v>
      </c>
      <c r="C17" s="6">
        <v>32.255117580291198</v>
      </c>
      <c r="D17" s="8">
        <f t="shared" si="0"/>
        <v>46.53279997115002</v>
      </c>
      <c r="E17" s="8">
        <f t="shared" si="1"/>
        <v>1.6817058175334303</v>
      </c>
    </row>
    <row r="18" spans="1:5">
      <c r="A18" s="4" t="s">
        <v>31</v>
      </c>
      <c r="B18" s="4" t="s">
        <v>32</v>
      </c>
      <c r="C18" s="6">
        <v>1.1666666666666701</v>
      </c>
      <c r="D18" s="8">
        <f t="shared" si="0"/>
        <v>1.683090024330905</v>
      </c>
      <c r="E18" s="8">
        <f t="shared" si="1"/>
        <v>6.0827250608272668E-2</v>
      </c>
    </row>
    <row r="19" spans="1:5">
      <c r="A19" s="4" t="s">
        <v>33</v>
      </c>
      <c r="B19" s="4" t="s">
        <v>34</v>
      </c>
      <c r="C19" s="6">
        <v>24.1666666666667</v>
      </c>
      <c r="D19" s="8">
        <f t="shared" si="0"/>
        <v>34.864007646854411</v>
      </c>
      <c r="E19" s="8">
        <f t="shared" si="1"/>
        <v>1.2599930483142177</v>
      </c>
    </row>
    <row r="20" spans="1:5">
      <c r="A20" s="4" t="s">
        <v>35</v>
      </c>
      <c r="B20" s="4" t="s">
        <v>36</v>
      </c>
      <c r="C20" s="6">
        <v>3.5</v>
      </c>
      <c r="D20" s="8">
        <f t="shared" si="0"/>
        <v>5.0492700729927007</v>
      </c>
      <c r="E20" s="8">
        <f t="shared" si="1"/>
        <v>0.18248175182481746</v>
      </c>
    </row>
    <row r="21" spans="1:5">
      <c r="A21" s="4" t="s">
        <v>37</v>
      </c>
      <c r="B21" s="4" t="s">
        <v>38</v>
      </c>
      <c r="C21" s="6">
        <v>48.0833333333333</v>
      </c>
      <c r="D21" s="8">
        <f t="shared" si="0"/>
        <v>69.367353145637765</v>
      </c>
      <c r="E21" s="8">
        <f t="shared" si="1"/>
        <v>2.5069516857838003</v>
      </c>
    </row>
    <row r="22" spans="1:5">
      <c r="A22" s="4" t="s">
        <v>39</v>
      </c>
      <c r="B22" s="4" t="s">
        <v>40</v>
      </c>
      <c r="C22" s="6">
        <v>828.64251457320097</v>
      </c>
      <c r="D22" s="8">
        <f t="shared" si="0"/>
        <v>1195.4399571553947</v>
      </c>
      <c r="E22" s="8">
        <f t="shared" si="1"/>
        <v>43.203467913097015</v>
      </c>
    </row>
    <row r="23" spans="1:5">
      <c r="A23" s="4" t="s">
        <v>41</v>
      </c>
      <c r="B23" s="4" t="s">
        <v>42</v>
      </c>
      <c r="C23" s="6">
        <v>28</v>
      </c>
      <c r="D23" s="8">
        <f t="shared" si="0"/>
        <v>40.394160583941606</v>
      </c>
      <c r="E23" s="8">
        <f t="shared" si="1"/>
        <v>1.4598540145985397</v>
      </c>
    </row>
    <row r="24" spans="1:5">
      <c r="A24" s="4" t="s">
        <v>43</v>
      </c>
      <c r="B24" s="4" t="s">
        <v>44</v>
      </c>
      <c r="C24" s="6">
        <v>12.5</v>
      </c>
      <c r="D24" s="8">
        <f t="shared" si="0"/>
        <v>18.033107403545358</v>
      </c>
      <c r="E24" s="8">
        <f t="shared" si="1"/>
        <v>0.6517205422314909</v>
      </c>
    </row>
    <row r="25" spans="1:5">
      <c r="A25" s="4" t="s">
        <v>45</v>
      </c>
      <c r="B25" s="4" t="s">
        <v>46</v>
      </c>
      <c r="C25" s="6">
        <v>0</v>
      </c>
      <c r="D25" s="8">
        <f t="shared" si="0"/>
        <v>0</v>
      </c>
      <c r="E25" s="8">
        <f t="shared" si="1"/>
        <v>0</v>
      </c>
    </row>
    <row r="26" spans="1:5">
      <c r="A26" s="4" t="s">
        <v>47</v>
      </c>
      <c r="B26" s="4" t="s">
        <v>48</v>
      </c>
      <c r="C26" s="6">
        <v>1</v>
      </c>
      <c r="D26" s="8">
        <f t="shared" si="0"/>
        <v>1.4426485922836287</v>
      </c>
      <c r="E26" s="8">
        <f t="shared" si="1"/>
        <v>5.2137643378519283E-2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1.9166666666666701</v>
      </c>
      <c r="D29" s="8">
        <f t="shared" si="0"/>
        <v>2.7650764685436267</v>
      </c>
      <c r="E29" s="8">
        <f t="shared" si="1"/>
        <v>9.993048314216213E-2</v>
      </c>
    </row>
    <row r="30" spans="1:5">
      <c r="A30" s="4" t="s">
        <v>55</v>
      </c>
      <c r="B30" s="4" t="s">
        <v>56</v>
      </c>
      <c r="C30" s="6">
        <v>20.9166666666667</v>
      </c>
      <c r="D30" s="8">
        <f t="shared" si="0"/>
        <v>30.175399721932617</v>
      </c>
      <c r="E30" s="8">
        <f t="shared" si="1"/>
        <v>1.0905457073340299</v>
      </c>
    </row>
    <row r="31" spans="1:5">
      <c r="A31" s="4" t="s">
        <v>57</v>
      </c>
      <c r="B31" s="4" t="s">
        <v>58</v>
      </c>
      <c r="C31" s="6">
        <v>0.25</v>
      </c>
      <c r="D31" s="8">
        <f t="shared" si="0"/>
        <v>0.36066214807090718</v>
      </c>
      <c r="E31" s="8">
        <f t="shared" si="1"/>
        <v>1.3034410844629821E-2</v>
      </c>
    </row>
    <row r="32" spans="1:5">
      <c r="A32" s="4" t="s">
        <v>59</v>
      </c>
      <c r="B32" s="4" t="s">
        <v>60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61</v>
      </c>
      <c r="B33" s="4" t="s">
        <v>61</v>
      </c>
      <c r="C33" s="6">
        <v>1</v>
      </c>
      <c r="D33" s="8">
        <f t="shared" si="0"/>
        <v>1.4426485922836287</v>
      </c>
      <c r="E33" s="8">
        <f t="shared" si="1"/>
        <v>5.2137643378519283E-2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33.577923132336203</v>
      </c>
      <c r="D35" s="8">
        <f t="shared" si="0"/>
        <v>48.441143538672719</v>
      </c>
      <c r="E35" s="8">
        <f t="shared" si="1"/>
        <v>1.7506737816650779</v>
      </c>
    </row>
    <row r="36" spans="1:5">
      <c r="A36" s="4" t="s">
        <v>66</v>
      </c>
      <c r="B36" s="4" t="s">
        <v>67</v>
      </c>
      <c r="C36" s="6">
        <v>151.687030112906</v>
      </c>
      <c r="D36" s="8">
        <f t="shared" si="0"/>
        <v>218.83108046006825</v>
      </c>
      <c r="E36" s="8">
        <f t="shared" si="1"/>
        <v>7.9086042811734076</v>
      </c>
    </row>
    <row r="38" spans="1:5">
      <c r="B38" s="1" t="s">
        <v>68</v>
      </c>
      <c r="C38" s="7">
        <f>SUM(C7:C36)</f>
        <v>1918.0000000000005</v>
      </c>
      <c r="D38" s="7">
        <f>SUM(D7:D36)</f>
        <v>2766.9999999999995</v>
      </c>
      <c r="E38" s="9">
        <f>SUM(E7:E36)</f>
        <v>99.999999999999943</v>
      </c>
    </row>
    <row r="39" spans="1:5">
      <c r="B39" s="1" t="s">
        <v>69</v>
      </c>
      <c r="C39" s="7">
        <v>849</v>
      </c>
    </row>
    <row r="40" spans="1:5">
      <c r="B40" s="1" t="s">
        <v>70</v>
      </c>
      <c r="C40" s="7">
        <v>233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3000.0000000000005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2018-01-22T22:05:29Z</dcterms:created>
  <dcterms:modified xsi:type="dcterms:W3CDTF">2018-01-22T22:05:56Z</dcterms:modified>
</cp:coreProperties>
</file>