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S:\DSP\DSP WEB\INTER\IMCE-Drupal\cwportal\funding\excel\"/>
    </mc:Choice>
  </mc:AlternateContent>
  <xr:revisionPtr revIDLastSave="0" documentId="8_{4D973EC2-9C83-46F6-AE80-DB8560A79C67}" xr6:coauthVersionLast="40" xr6:coauthVersionMax="40" xr10:uidLastSave="{00000000-0000-0000-0000-000000000000}"/>
  <bookViews>
    <workbookView xWindow="0" yWindow="0" windowWidth="10008" windowHeight="3396" xr2:uid="{00000000-000D-0000-FFFF-FFFF00000000}"/>
  </bookViews>
  <sheets>
    <sheet name="CY20 alloc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AF12" i="1" s="1"/>
  <c r="C13" i="1"/>
  <c r="AF13" i="1" s="1"/>
  <c r="C14" i="1"/>
  <c r="AF14" i="1" s="1"/>
  <c r="C15" i="1"/>
  <c r="AF15" i="1" s="1"/>
  <c r="C16" i="1"/>
  <c r="AF16" i="1" s="1"/>
  <c r="C17" i="1"/>
  <c r="AF17" i="1" s="1"/>
  <c r="C18" i="1"/>
  <c r="AF18" i="1" s="1"/>
  <c r="C19" i="1"/>
  <c r="AF19" i="1" s="1"/>
  <c r="C20" i="1"/>
  <c r="AF20" i="1" s="1"/>
  <c r="C21" i="1"/>
  <c r="AF21" i="1" s="1"/>
  <c r="C22" i="1"/>
  <c r="AF22" i="1" s="1"/>
  <c r="C23" i="1"/>
  <c r="AF23" i="1" s="1"/>
  <c r="C24" i="1"/>
  <c r="AF24" i="1" s="1"/>
  <c r="C25" i="1"/>
  <c r="AF25" i="1" s="1"/>
  <c r="C26" i="1"/>
  <c r="AF26" i="1" s="1"/>
  <c r="C27" i="1"/>
  <c r="AF27" i="1" s="1"/>
  <c r="C28" i="1"/>
  <c r="AF28" i="1" s="1"/>
  <c r="C29" i="1"/>
  <c r="AF29" i="1" s="1"/>
  <c r="C30" i="1"/>
  <c r="AF30" i="1" s="1"/>
  <c r="C31" i="1"/>
  <c r="AF31" i="1" s="1"/>
  <c r="C32" i="1"/>
  <c r="AF32" i="1" s="1"/>
  <c r="C33" i="1"/>
  <c r="AF33" i="1" s="1"/>
  <c r="C34" i="1"/>
  <c r="AF34" i="1" s="1"/>
  <c r="C35" i="1"/>
  <c r="AF35" i="1" s="1"/>
  <c r="C36" i="1"/>
  <c r="AF36" i="1" s="1"/>
  <c r="C37" i="1"/>
  <c r="AF37" i="1" s="1"/>
  <c r="C38" i="1"/>
  <c r="AF38" i="1" s="1"/>
  <c r="C39" i="1"/>
  <c r="AF39" i="1" s="1"/>
  <c r="C40" i="1"/>
  <c r="AF40" i="1" s="1"/>
  <c r="C41" i="1"/>
  <c r="AF41" i="1" s="1"/>
  <c r="C42" i="1"/>
  <c r="AF42" i="1" s="1"/>
  <c r="C43" i="1"/>
  <c r="AF43" i="1" s="1"/>
  <c r="C44" i="1"/>
  <c r="AF44" i="1" s="1"/>
  <c r="C45" i="1"/>
  <c r="AF45" i="1" s="1"/>
  <c r="C46" i="1"/>
  <c r="AF46" i="1" s="1"/>
  <c r="C47" i="1"/>
  <c r="AF47" i="1" s="1"/>
  <c r="C48" i="1"/>
  <c r="AF48" i="1" s="1"/>
  <c r="C49" i="1"/>
  <c r="AF49" i="1" s="1"/>
  <c r="C50" i="1"/>
  <c r="AF50" i="1" s="1"/>
  <c r="C51" i="1"/>
  <c r="AF51" i="1" s="1"/>
  <c r="C52" i="1"/>
  <c r="AF52" i="1" s="1"/>
  <c r="C53" i="1"/>
  <c r="AF53" i="1" s="1"/>
  <c r="C54" i="1"/>
  <c r="AF54" i="1" s="1"/>
  <c r="C55" i="1"/>
  <c r="AF55" i="1" s="1"/>
  <c r="C56" i="1"/>
  <c r="AF56" i="1" s="1"/>
  <c r="C57" i="1"/>
  <c r="AF57" i="1" s="1"/>
  <c r="C58" i="1"/>
  <c r="AF58" i="1" s="1"/>
  <c r="C59" i="1"/>
  <c r="AF59" i="1" s="1"/>
  <c r="C60" i="1"/>
  <c r="AF60" i="1" s="1"/>
  <c r="C61" i="1"/>
  <c r="AF61" i="1" s="1"/>
  <c r="C62" i="1"/>
  <c r="AF62" i="1" s="1"/>
  <c r="C63" i="1"/>
  <c r="AF63" i="1" s="1"/>
  <c r="C64" i="1"/>
  <c r="AF64" i="1" s="1"/>
  <c r="C65" i="1"/>
  <c r="AF65" i="1" s="1"/>
  <c r="C66" i="1"/>
  <c r="AF66" i="1" s="1"/>
  <c r="C67" i="1"/>
  <c r="AF67" i="1" s="1"/>
  <c r="C68" i="1"/>
  <c r="AF68" i="1" s="1"/>
  <c r="C69" i="1"/>
  <c r="AF69" i="1" s="1"/>
  <c r="C70" i="1"/>
  <c r="AF70" i="1" s="1"/>
  <c r="C71" i="1"/>
  <c r="AF71" i="1" s="1"/>
  <c r="C72" i="1"/>
  <c r="AF72" i="1" s="1"/>
  <c r="C73" i="1"/>
  <c r="AF73" i="1" s="1"/>
  <c r="C74" i="1"/>
  <c r="AF74" i="1" s="1"/>
  <c r="C75" i="1"/>
  <c r="AF75" i="1" s="1"/>
  <c r="C76" i="1"/>
  <c r="AF76" i="1" s="1"/>
  <c r="C77" i="1"/>
  <c r="AF77" i="1" s="1"/>
  <c r="C78" i="1"/>
  <c r="AF78" i="1" s="1"/>
  <c r="C79" i="1"/>
  <c r="AF79" i="1" s="1"/>
  <c r="C80" i="1"/>
  <c r="AF80" i="1" s="1"/>
  <c r="C81" i="1"/>
  <c r="AF81" i="1" s="1"/>
  <c r="C82" i="1"/>
  <c r="AF82" i="1" s="1"/>
  <c r="C11" i="1"/>
  <c r="AF11" i="1" s="1"/>
  <c r="J83" i="1" l="1"/>
  <c r="AD83" i="1" l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I83" i="1"/>
  <c r="H83" i="1"/>
  <c r="G83" i="1"/>
  <c r="F83" i="1"/>
  <c r="E83" i="1"/>
  <c r="D83" i="1" l="1"/>
  <c r="C83" i="1" s="1"/>
  <c r="AF83" i="1" s="1"/>
</calcChain>
</file>

<file path=xl/sharedStrings.xml><?xml version="1.0" encoding="utf-8"?>
<sst xmlns="http://schemas.openxmlformats.org/spreadsheetml/2006/main" count="159" uniqueCount="125">
  <si>
    <t>Department of Children and Families</t>
  </si>
  <si>
    <t>Amounts highlighted in blue represent match or subtractions and are not included in the Total Column.</t>
  </si>
  <si>
    <t>Allocation infromation is not available for columns highlighted in yellow.</t>
  </si>
  <si>
    <t>Agencies highlighted in pink receive funds from DCF for only limited programs.</t>
  </si>
  <si>
    <t xml:space="preserve">Program </t>
  </si>
  <si>
    <t>Children and Families Total</t>
  </si>
  <si>
    <t>Jan-June</t>
  </si>
  <si>
    <t xml:space="preserve">July-December </t>
  </si>
  <si>
    <t>July-December</t>
  </si>
  <si>
    <t>Safe and Stable</t>
  </si>
  <si>
    <t>Early Childhood</t>
  </si>
  <si>
    <t>Foster Care</t>
  </si>
  <si>
    <t>Kinship Care
Benefits</t>
  </si>
  <si>
    <t>Kinship Care
Assessments</t>
  </si>
  <si>
    <t>TPR Adoption IV-E</t>
  </si>
  <si>
    <t>Domestic</t>
  </si>
  <si>
    <t>WISACWIS</t>
  </si>
  <si>
    <t>Training Partnership</t>
  </si>
  <si>
    <t xml:space="preserve">WISACWIS IV-E </t>
  </si>
  <si>
    <t>Youth Aids</t>
  </si>
  <si>
    <t>AODA</t>
  </si>
  <si>
    <t>Total</t>
  </si>
  <si>
    <t>#</t>
  </si>
  <si>
    <t>Allocation</t>
  </si>
  <si>
    <t>Amount</t>
  </si>
  <si>
    <t>Match</t>
  </si>
  <si>
    <t>Families</t>
  </si>
  <si>
    <t>Initiative</t>
  </si>
  <si>
    <t>Continuation</t>
  </si>
  <si>
    <t>Jan - Apr</t>
  </si>
  <si>
    <t>May - Dec</t>
  </si>
  <si>
    <t>Pass Through</t>
  </si>
  <si>
    <t>Abuse</t>
  </si>
  <si>
    <t>Fee</t>
  </si>
  <si>
    <t>Total Allocation</t>
  </si>
  <si>
    <t>Jan - June</t>
  </si>
  <si>
    <t>July - Dec</t>
  </si>
  <si>
    <t>Funding</t>
  </si>
  <si>
    <t>N/A</t>
  </si>
  <si>
    <t>Appendix</t>
  </si>
  <si>
    <t>A</t>
  </si>
  <si>
    <t>D</t>
  </si>
  <si>
    <t>F</t>
  </si>
  <si>
    <t>G</t>
  </si>
  <si>
    <t>J</t>
  </si>
  <si>
    <t>L</t>
  </si>
  <si>
    <t>M</t>
  </si>
  <si>
    <t>P</t>
  </si>
  <si>
    <t>Adams</t>
  </si>
  <si>
    <t>Ashland</t>
  </si>
  <si>
    <t>Barron</t>
  </si>
  <si>
    <t>Bayfield</t>
  </si>
  <si>
    <t>Brown</t>
  </si>
  <si>
    <t>Buffalo</t>
  </si>
  <si>
    <t>Burnett</t>
  </si>
  <si>
    <t>Calumet</t>
  </si>
  <si>
    <t>Chippewa</t>
  </si>
  <si>
    <t>Clark</t>
  </si>
  <si>
    <t>Columbia</t>
  </si>
  <si>
    <t>Crawford</t>
  </si>
  <si>
    <t>Dane</t>
  </si>
  <si>
    <t>Dodge</t>
  </si>
  <si>
    <t>Door</t>
  </si>
  <si>
    <t>Douglas</t>
  </si>
  <si>
    <t>Dunn</t>
  </si>
  <si>
    <t>Eau Claire</t>
  </si>
  <si>
    <t>Florence</t>
  </si>
  <si>
    <t>Fond du Lac</t>
  </si>
  <si>
    <t>Forest</t>
  </si>
  <si>
    <t>Grant</t>
  </si>
  <si>
    <t>Green</t>
  </si>
  <si>
    <t>Green Lake</t>
  </si>
  <si>
    <t>Iowa</t>
  </si>
  <si>
    <t>Iron</t>
  </si>
  <si>
    <t>Jackson</t>
  </si>
  <si>
    <t>Jefferson</t>
  </si>
  <si>
    <t>Juneau</t>
  </si>
  <si>
    <t>Kenosha</t>
  </si>
  <si>
    <t>Kewaunee</t>
  </si>
  <si>
    <t>Lafayette</t>
  </si>
  <si>
    <t>Langlade</t>
  </si>
  <si>
    <t>Lincoln</t>
  </si>
  <si>
    <t>Manitowoc</t>
  </si>
  <si>
    <t>Marathon</t>
  </si>
  <si>
    <t>Marinette</t>
  </si>
  <si>
    <t>Marquette</t>
  </si>
  <si>
    <t>Menominee</t>
  </si>
  <si>
    <t>Milwaukee County DHHS</t>
  </si>
  <si>
    <t>Monroe</t>
  </si>
  <si>
    <t>Oconto</t>
  </si>
  <si>
    <t>Oneida</t>
  </si>
  <si>
    <t>Outagamie</t>
  </si>
  <si>
    <t>Ozaukee</t>
  </si>
  <si>
    <t>Pepin</t>
  </si>
  <si>
    <t>Pierce</t>
  </si>
  <si>
    <t>Polk</t>
  </si>
  <si>
    <t>Portage</t>
  </si>
  <si>
    <t>Price</t>
  </si>
  <si>
    <t>Racine</t>
  </si>
  <si>
    <t>Richland</t>
  </si>
  <si>
    <t>Rock</t>
  </si>
  <si>
    <t>Rusk</t>
  </si>
  <si>
    <t>St. Croix</t>
  </si>
  <si>
    <t>Sauk</t>
  </si>
  <si>
    <t>Sawyer</t>
  </si>
  <si>
    <t>Shawano</t>
  </si>
  <si>
    <t>Sheboygan</t>
  </si>
  <si>
    <t>Taylor</t>
  </si>
  <si>
    <t>Trempealeau</t>
  </si>
  <si>
    <t>Vernon</t>
  </si>
  <si>
    <t>Vilas</t>
  </si>
  <si>
    <t>Walworth</t>
  </si>
  <si>
    <t>Washburn</t>
  </si>
  <si>
    <t>Washington</t>
  </si>
  <si>
    <t>Waukesha</t>
  </si>
  <si>
    <t>Waupaca</t>
  </si>
  <si>
    <t>Waushara</t>
  </si>
  <si>
    <t>Winnebago</t>
  </si>
  <si>
    <t>Wood</t>
  </si>
  <si>
    <t>State Total</t>
  </si>
  <si>
    <t>SPARC Line</t>
  </si>
  <si>
    <t>2020 County Allocations</t>
  </si>
  <si>
    <t>La Crosse</t>
  </si>
  <si>
    <t>ChIPS 
Legal IV-E</t>
  </si>
  <si>
    <t>Foster Care Training IV-E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</si>
</sst>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  <numFmt numFmtId="166" formatCode="&quot;$&quot;#,##0"/>
  </numFmts>
  <fonts count="13" x14ac:knownFonts="1">
    <font>
      <sz val="11"/>
      <color theme="1"/>
      <name val="Calibri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 val="singleAccounting"/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i/>
      <sz val="10"/>
      <name val="Arial"/>
      <family val="2"/>
    </font>
    <font>
      <i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3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 wrapText="1"/>
    </xf>
    <xf numFmtId="0" fontId="2" fillId="0" borderId="0" xfId="0" applyFont="1"/>
    <xf numFmtId="0" fontId="1" fillId="0" borderId="0" xfId="0" applyFont="1"/>
    <xf numFmtId="0" fontId="3" fillId="3" borderId="1" xfId="0" applyFont="1" applyFill="1" applyBorder="1"/>
    <xf numFmtId="0" fontId="3" fillId="4" borderId="1" xfId="0" applyFont="1" applyFill="1" applyBorder="1"/>
    <xf numFmtId="0" fontId="2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/>
    <xf numFmtId="0" fontId="4" fillId="0" borderId="0" xfId="0" applyFont="1" applyFill="1" applyAlignment="1">
      <alignment horizontal="center"/>
    </xf>
    <xf numFmtId="0" fontId="5" fillId="5" borderId="2" xfId="0" applyFont="1" applyFill="1" applyBorder="1"/>
    <xf numFmtId="0" fontId="4" fillId="5" borderId="2" xfId="0" applyFont="1" applyFill="1" applyBorder="1"/>
    <xf numFmtId="0" fontId="5" fillId="5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wrapText="1"/>
    </xf>
    <xf numFmtId="0" fontId="4" fillId="5" borderId="4" xfId="0" applyFont="1" applyFill="1" applyBorder="1"/>
    <xf numFmtId="0" fontId="4" fillId="0" borderId="0" xfId="0" applyFont="1" applyFill="1"/>
    <xf numFmtId="0" fontId="4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4" fillId="5" borderId="0" xfId="0" applyFont="1" applyFill="1" applyBorder="1"/>
    <xf numFmtId="0" fontId="5" fillId="5" borderId="9" xfId="0" applyFont="1" applyFill="1" applyBorder="1"/>
    <xf numFmtId="0" fontId="4" fillId="5" borderId="9" xfId="0" applyFont="1" applyFill="1" applyBorder="1"/>
    <xf numFmtId="0" fontId="5" fillId="5" borderId="9" xfId="0" applyFont="1" applyFill="1" applyBorder="1" applyAlignment="1">
      <alignment horizontal="center"/>
    </xf>
    <xf numFmtId="0" fontId="6" fillId="0" borderId="1" xfId="0" applyFont="1" applyFill="1" applyBorder="1" applyProtection="1">
      <protection locked="0"/>
    </xf>
    <xf numFmtId="0" fontId="6" fillId="0" borderId="1" xfId="0" quotePrefix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/>
    <xf numFmtId="165" fontId="4" fillId="0" borderId="1" xfId="0" applyNumberFormat="1" applyFont="1" applyFill="1" applyBorder="1"/>
    <xf numFmtId="164" fontId="4" fillId="8" borderId="1" xfId="0" applyNumberFormat="1" applyFont="1" applyFill="1" applyBorder="1"/>
    <xf numFmtId="164" fontId="4" fillId="0" borderId="1" xfId="0" applyNumberFormat="1" applyFont="1" applyBorder="1"/>
    <xf numFmtId="164" fontId="4" fillId="0" borderId="1" xfId="0" applyNumberFormat="1" applyFont="1" applyBorder="1" applyAlignment="1">
      <alignment horizontal="center"/>
    </xf>
    <xf numFmtId="164" fontId="4" fillId="3" borderId="0" xfId="0" applyNumberFormat="1" applyFont="1" applyFill="1"/>
    <xf numFmtId="164" fontId="4" fillId="2" borderId="0" xfId="0" applyNumberFormat="1" applyFont="1" applyFill="1"/>
    <xf numFmtId="164" fontId="0" fillId="3" borderId="0" xfId="0" applyNumberFormat="1" applyFont="1" applyFill="1"/>
    <xf numFmtId="164" fontId="6" fillId="2" borderId="1" xfId="0" applyNumberFormat="1" applyFont="1" applyFill="1" applyBorder="1"/>
    <xf numFmtId="0" fontId="0" fillId="3" borderId="1" xfId="0" applyFill="1" applyBorder="1"/>
    <xf numFmtId="0" fontId="0" fillId="2" borderId="1" xfId="0" applyFill="1" applyBorder="1"/>
    <xf numFmtId="166" fontId="4" fillId="0" borderId="1" xfId="0" applyNumberFormat="1" applyFont="1" applyFill="1" applyBorder="1"/>
    <xf numFmtId="0" fontId="4" fillId="0" borderId="1" xfId="0" applyFont="1" applyBorder="1"/>
    <xf numFmtId="164" fontId="4" fillId="9" borderId="1" xfId="0" applyNumberFormat="1" applyFont="1" applyFill="1" applyBorder="1"/>
    <xf numFmtId="0" fontId="6" fillId="4" borderId="1" xfId="0" applyFont="1" applyFill="1" applyBorder="1" applyProtection="1">
      <protection locked="0"/>
    </xf>
    <xf numFmtId="0" fontId="6" fillId="4" borderId="1" xfId="0" quotePrefix="1" applyNumberFormat="1" applyFont="1" applyFill="1" applyBorder="1" applyAlignment="1">
      <alignment horizontal="center"/>
    </xf>
    <xf numFmtId="0" fontId="0" fillId="3" borderId="0" xfId="0" applyFill="1"/>
    <xf numFmtId="165" fontId="7" fillId="0" borderId="1" xfId="0" applyNumberFormat="1" applyFont="1" applyFill="1" applyBorder="1"/>
    <xf numFmtId="0" fontId="0" fillId="3" borderId="13" xfId="0" applyFill="1" applyBorder="1"/>
    <xf numFmtId="164" fontId="4" fillId="2" borderId="13" xfId="0" applyNumberFormat="1" applyFont="1" applyFill="1" applyBorder="1"/>
    <xf numFmtId="164" fontId="0" fillId="3" borderId="13" xfId="0" applyNumberFormat="1" applyFont="1" applyFill="1" applyBorder="1"/>
    <xf numFmtId="164" fontId="4" fillId="3" borderId="13" xfId="0" applyNumberFormat="1" applyFont="1" applyFill="1" applyBorder="1"/>
    <xf numFmtId="41" fontId="7" fillId="3" borderId="1" xfId="0" applyNumberFormat="1" applyFont="1" applyFill="1" applyBorder="1"/>
    <xf numFmtId="41" fontId="7" fillId="2" borderId="1" xfId="0" applyNumberFormat="1" applyFont="1" applyFill="1" applyBorder="1"/>
    <xf numFmtId="0" fontId="9" fillId="0" borderId="0" xfId="0" applyFont="1" applyFill="1" applyProtection="1">
      <protection locked="0"/>
    </xf>
    <xf numFmtId="0" fontId="10" fillId="0" borderId="0" xfId="0" quotePrefix="1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14" fontId="11" fillId="0" borderId="0" xfId="0" applyNumberFormat="1" applyFont="1"/>
    <xf numFmtId="0" fontId="11" fillId="0" borderId="0" xfId="0" applyFont="1"/>
    <xf numFmtId="0" fontId="12" fillId="0" borderId="0" xfId="0" applyFont="1"/>
    <xf numFmtId="14" fontId="12" fillId="0" borderId="0" xfId="0" applyNumberFormat="1" applyFont="1"/>
    <xf numFmtId="0" fontId="11" fillId="0" borderId="0" xfId="0" applyFont="1" applyFill="1" applyAlignment="1">
      <alignment horizontal="center"/>
    </xf>
    <xf numFmtId="164" fontId="5" fillId="0" borderId="1" xfId="0" applyNumberFormat="1" applyFont="1" applyFill="1" applyBorder="1"/>
    <xf numFmtId="0" fontId="8" fillId="0" borderId="1" xfId="0" applyFont="1" applyFill="1" applyBorder="1" applyAlignment="1">
      <alignment horizontal="left"/>
    </xf>
    <xf numFmtId="164" fontId="5" fillId="0" borderId="1" xfId="0" applyNumberFormat="1" applyFont="1" applyBorder="1"/>
    <xf numFmtId="164" fontId="5" fillId="8" borderId="1" xfId="0" applyNumberFormat="1" applyFont="1" applyFill="1" applyBorder="1"/>
    <xf numFmtId="164" fontId="5" fillId="3" borderId="1" xfId="0" applyNumberFormat="1" applyFont="1" applyFill="1" applyBorder="1"/>
    <xf numFmtId="164" fontId="5" fillId="2" borderId="1" xfId="0" applyNumberFormat="1" applyFont="1" applyFill="1" applyBorder="1"/>
    <xf numFmtId="14" fontId="11" fillId="0" borderId="0" xfId="0" applyNumberFormat="1" applyFont="1" applyFill="1"/>
    <xf numFmtId="0" fontId="12" fillId="0" borderId="0" xfId="0" applyFont="1" applyFill="1"/>
    <xf numFmtId="0" fontId="6" fillId="0" borderId="14" xfId="0" applyFont="1" applyFill="1" applyBorder="1" applyProtection="1">
      <protection locked="0"/>
    </xf>
    <xf numFmtId="0" fontId="6" fillId="0" borderId="14" xfId="0" quotePrefix="1" applyNumberFormat="1" applyFont="1" applyFill="1" applyBorder="1" applyAlignment="1">
      <alignment horizontal="center"/>
    </xf>
    <xf numFmtId="164" fontId="4" fillId="0" borderId="14" xfId="0" applyNumberFormat="1" applyFont="1" applyFill="1" applyBorder="1"/>
    <xf numFmtId="165" fontId="4" fillId="0" borderId="14" xfId="0" applyNumberFormat="1" applyFont="1" applyFill="1" applyBorder="1"/>
    <xf numFmtId="164" fontId="4" fillId="8" borderId="14" xfId="0" applyNumberFormat="1" applyFont="1" applyFill="1" applyBorder="1"/>
    <xf numFmtId="164" fontId="4" fillId="0" borderId="14" xfId="0" applyNumberFormat="1" applyFont="1" applyBorder="1"/>
    <xf numFmtId="164" fontId="4" fillId="0" borderId="14" xfId="0" applyNumberFormat="1" applyFont="1" applyBorder="1" applyAlignment="1">
      <alignment horizontal="center"/>
    </xf>
    <xf numFmtId="164" fontId="6" fillId="2" borderId="14" xfId="0" applyNumberFormat="1" applyFont="1" applyFill="1" applyBorder="1"/>
    <xf numFmtId="0" fontId="0" fillId="3" borderId="14" xfId="0" applyFill="1" applyBorder="1"/>
    <xf numFmtId="0" fontId="0" fillId="2" borderId="14" xfId="0" applyFill="1" applyBorder="1"/>
    <xf numFmtId="166" fontId="4" fillId="0" borderId="14" xfId="0" applyNumberFormat="1" applyFont="1" applyFill="1" applyBorder="1"/>
    <xf numFmtId="0" fontId="4" fillId="0" borderId="14" xfId="0" applyFont="1" applyBorder="1"/>
    <xf numFmtId="164" fontId="5" fillId="0" borderId="14" xfId="0" applyNumberFormat="1" applyFont="1" applyFill="1" applyBorder="1"/>
    <xf numFmtId="0" fontId="5" fillId="7" borderId="9" xfId="0" applyFont="1" applyFill="1" applyBorder="1"/>
    <xf numFmtId="0" fontId="4" fillId="0" borderId="9" xfId="0" applyFont="1" applyFill="1" applyBorder="1"/>
    <xf numFmtId="0" fontId="5" fillId="7" borderId="9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1"/>
  <sheetViews>
    <sheetView tabSelected="1" zoomScaleNormal="100" workbookViewId="0">
      <pane xSplit="2" ySplit="10" topLeftCell="C11" activePane="bottomRight" state="frozen"/>
      <selection pane="topRight" activeCell="E1" sqref="E1"/>
      <selection pane="bottomLeft" activeCell="A10" sqref="A10"/>
      <selection pane="bottomRight" activeCell="I43" sqref="I43"/>
    </sheetView>
  </sheetViews>
  <sheetFormatPr defaultColWidth="9.109375" defaultRowHeight="13.8" x14ac:dyDescent="0.25"/>
  <cols>
    <col min="1" max="1" width="26.44140625" style="6" customWidth="1"/>
    <col min="2" max="2" width="3.33203125" style="6" customWidth="1"/>
    <col min="3" max="3" width="14" style="1" customWidth="1"/>
    <col min="4" max="4" width="12.33203125" style="1" customWidth="1"/>
    <col min="5" max="5" width="15.33203125" style="1" customWidth="1"/>
    <col min="6" max="6" width="14.6640625" style="1" customWidth="1"/>
    <col min="7" max="7" width="15.6640625" style="1" customWidth="1"/>
    <col min="8" max="8" width="16.6640625" style="1" customWidth="1"/>
    <col min="9" max="11" width="12.5546875" style="1" customWidth="1"/>
    <col min="12" max="13" width="14" style="1" customWidth="1"/>
    <col min="14" max="14" width="13.44140625" style="1" customWidth="1"/>
    <col min="15" max="15" width="11.33203125" style="1" customWidth="1"/>
    <col min="16" max="17" width="13.44140625" style="1" customWidth="1"/>
    <col min="18" max="18" width="11.33203125" style="1" bestFit="1" customWidth="1"/>
    <col min="19" max="19" width="11" style="1" customWidth="1"/>
    <col min="20" max="20" width="12" style="1" customWidth="1"/>
    <col min="21" max="21" width="12.109375" style="1" customWidth="1"/>
    <col min="22" max="22" width="12" style="1" customWidth="1"/>
    <col min="23" max="24" width="16.33203125" style="1" customWidth="1"/>
    <col min="25" max="30" width="15.5546875" style="1" customWidth="1"/>
    <col min="31" max="31" width="5.6640625" style="1" customWidth="1"/>
    <col min="32" max="32" width="14" style="1" customWidth="1"/>
    <col min="33" max="16384" width="9.109375" style="6"/>
  </cols>
  <sheetData>
    <row r="1" spans="1:32" ht="15.6" x14ac:dyDescent="0.3">
      <c r="A1" s="91" t="s">
        <v>0</v>
      </c>
      <c r="B1" s="91"/>
      <c r="C1" s="91"/>
      <c r="F1" s="2"/>
      <c r="G1" s="3" t="s">
        <v>1</v>
      </c>
      <c r="Y1" s="4"/>
      <c r="AA1" s="5"/>
      <c r="AB1" s="5"/>
      <c r="AC1" s="5"/>
      <c r="AD1" s="5"/>
    </row>
    <row r="2" spans="1:32" ht="15.6" x14ac:dyDescent="0.3">
      <c r="A2" s="7" t="s">
        <v>121</v>
      </c>
      <c r="F2" s="8"/>
      <c r="G2" s="3" t="s">
        <v>2</v>
      </c>
      <c r="Y2" s="4"/>
    </row>
    <row r="3" spans="1:32" ht="15.6" x14ac:dyDescent="0.3">
      <c r="A3" s="7"/>
      <c r="F3" s="9"/>
      <c r="G3" s="3" t="s">
        <v>3</v>
      </c>
      <c r="J3" s="10"/>
      <c r="K3" s="10"/>
      <c r="Y3" s="11"/>
      <c r="Z3" s="11"/>
      <c r="AA3" s="11"/>
    </row>
    <row r="4" spans="1:32" customFormat="1" ht="14.4" x14ac:dyDescent="0.3"/>
    <row r="5" spans="1:32" customFormat="1" ht="14.4" x14ac:dyDescent="0.3"/>
    <row r="6" spans="1:32" customFormat="1" ht="15" thickBot="1" x14ac:dyDescent="0.35">
      <c r="C6" s="64"/>
      <c r="G6" s="62"/>
      <c r="H6" s="73"/>
      <c r="J6" s="63"/>
      <c r="K6" s="12"/>
      <c r="L6" s="12"/>
      <c r="M6" s="12"/>
      <c r="N6" s="65"/>
      <c r="P6" s="65"/>
      <c r="R6" s="62"/>
      <c r="S6" s="64"/>
      <c r="T6" s="64"/>
      <c r="U6" s="65"/>
      <c r="W6" s="65"/>
      <c r="Y6" s="66"/>
      <c r="Z6" s="66"/>
      <c r="AA6" s="13"/>
      <c r="AB6" s="66"/>
      <c r="AC6" s="13"/>
      <c r="AD6" s="13"/>
      <c r="AF6" s="74"/>
    </row>
    <row r="7" spans="1:32" s="20" customFormat="1" ht="27" thickTop="1" x14ac:dyDescent="0.25">
      <c r="A7" s="14" t="s">
        <v>4</v>
      </c>
      <c r="B7" s="15"/>
      <c r="C7" s="16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7" t="s">
        <v>11</v>
      </c>
      <c r="J7" s="16" t="s">
        <v>12</v>
      </c>
      <c r="K7" s="16" t="s">
        <v>12</v>
      </c>
      <c r="L7" s="16" t="s">
        <v>13</v>
      </c>
      <c r="M7" s="16" t="s">
        <v>13</v>
      </c>
      <c r="N7" s="16" t="s">
        <v>123</v>
      </c>
      <c r="O7" s="16" t="s">
        <v>123</v>
      </c>
      <c r="P7" s="16" t="s">
        <v>14</v>
      </c>
      <c r="Q7" s="16" t="s">
        <v>14</v>
      </c>
      <c r="R7" s="16" t="s">
        <v>15</v>
      </c>
      <c r="S7" s="16" t="s">
        <v>16</v>
      </c>
      <c r="T7" s="16" t="s">
        <v>17</v>
      </c>
      <c r="U7" s="16" t="s">
        <v>18</v>
      </c>
      <c r="V7" s="16" t="s">
        <v>18</v>
      </c>
      <c r="W7" s="16" t="s">
        <v>124</v>
      </c>
      <c r="X7" s="16" t="s">
        <v>124</v>
      </c>
      <c r="Y7" s="18" t="s">
        <v>19</v>
      </c>
      <c r="Z7" s="18" t="s">
        <v>19</v>
      </c>
      <c r="AA7" s="18" t="s">
        <v>19</v>
      </c>
      <c r="AB7" s="18" t="s">
        <v>20</v>
      </c>
      <c r="AC7" s="18" t="s">
        <v>20</v>
      </c>
      <c r="AD7" s="18" t="s">
        <v>20</v>
      </c>
      <c r="AE7" s="19"/>
      <c r="AF7" s="18" t="s">
        <v>21</v>
      </c>
    </row>
    <row r="8" spans="1:32" s="20" customFormat="1" thickBot="1" x14ac:dyDescent="0.3">
      <c r="A8" s="21"/>
      <c r="B8" s="22" t="s">
        <v>22</v>
      </c>
      <c r="C8" s="23" t="s">
        <v>23</v>
      </c>
      <c r="D8" s="24" t="s">
        <v>24</v>
      </c>
      <c r="E8" s="24" t="s">
        <v>24</v>
      </c>
      <c r="F8" s="24" t="s">
        <v>25</v>
      </c>
      <c r="G8" s="24" t="s">
        <v>26</v>
      </c>
      <c r="H8" s="24" t="s">
        <v>27</v>
      </c>
      <c r="I8" s="24" t="s">
        <v>28</v>
      </c>
      <c r="J8" s="24" t="s">
        <v>29</v>
      </c>
      <c r="K8" s="24" t="s">
        <v>30</v>
      </c>
      <c r="L8" s="24" t="s">
        <v>29</v>
      </c>
      <c r="M8" s="24" t="s">
        <v>30</v>
      </c>
      <c r="N8" s="24" t="s">
        <v>31</v>
      </c>
      <c r="O8" s="24" t="s">
        <v>25</v>
      </c>
      <c r="P8" s="24" t="s">
        <v>31</v>
      </c>
      <c r="Q8" s="24" t="s">
        <v>25</v>
      </c>
      <c r="R8" s="24" t="s">
        <v>32</v>
      </c>
      <c r="S8" s="24" t="s">
        <v>33</v>
      </c>
      <c r="T8" s="24" t="s">
        <v>33</v>
      </c>
      <c r="U8" s="24" t="s">
        <v>31</v>
      </c>
      <c r="V8" s="24" t="s">
        <v>25</v>
      </c>
      <c r="W8" s="24" t="s">
        <v>31</v>
      </c>
      <c r="X8" s="24" t="s">
        <v>25</v>
      </c>
      <c r="Y8" s="25" t="s">
        <v>34</v>
      </c>
      <c r="Z8" s="25" t="s">
        <v>35</v>
      </c>
      <c r="AA8" s="25" t="s">
        <v>36</v>
      </c>
      <c r="AB8" s="25" t="s">
        <v>34</v>
      </c>
      <c r="AC8" s="25" t="s">
        <v>35</v>
      </c>
      <c r="AD8" s="25" t="s">
        <v>36</v>
      </c>
      <c r="AE8" s="26"/>
      <c r="AF8" s="25" t="s">
        <v>37</v>
      </c>
    </row>
    <row r="9" spans="1:32" s="20" customFormat="1" thickBot="1" x14ac:dyDescent="0.3">
      <c r="A9" s="27" t="s">
        <v>120</v>
      </c>
      <c r="B9" s="27"/>
      <c r="C9" s="29">
        <v>3561</v>
      </c>
      <c r="D9" s="28"/>
      <c r="E9" s="28"/>
      <c r="F9" s="29">
        <v>3681</v>
      </c>
      <c r="G9" s="29">
        <v>3306</v>
      </c>
      <c r="H9" s="29">
        <v>3335</v>
      </c>
      <c r="I9" s="29">
        <v>3365</v>
      </c>
      <c r="J9" s="29">
        <v>3377</v>
      </c>
      <c r="K9" s="29">
        <v>3377</v>
      </c>
      <c r="L9" s="29">
        <v>3380</v>
      </c>
      <c r="M9" s="29">
        <v>3380</v>
      </c>
      <c r="N9" s="29">
        <v>3353</v>
      </c>
      <c r="O9" s="29">
        <v>9554</v>
      </c>
      <c r="P9" s="29">
        <v>3573</v>
      </c>
      <c r="Q9" s="29">
        <v>9574</v>
      </c>
      <c r="R9" s="29">
        <v>5103</v>
      </c>
      <c r="S9" s="29">
        <v>3935</v>
      </c>
      <c r="T9" s="29" t="s">
        <v>38</v>
      </c>
      <c r="U9" s="29">
        <v>3604</v>
      </c>
      <c r="V9" s="29">
        <v>9604</v>
      </c>
      <c r="W9" s="29">
        <v>3395</v>
      </c>
      <c r="X9" s="29">
        <v>9396</v>
      </c>
      <c r="Y9" s="92">
        <v>3413</v>
      </c>
      <c r="Z9" s="93"/>
      <c r="AA9" s="94"/>
      <c r="AB9" s="92">
        <v>3411</v>
      </c>
      <c r="AC9" s="93"/>
      <c r="AD9" s="94"/>
      <c r="AE9" s="28"/>
      <c r="AF9" s="28"/>
    </row>
    <row r="10" spans="1:32" s="20" customFormat="1" thickBot="1" x14ac:dyDescent="0.3">
      <c r="A10" s="88" t="s">
        <v>39</v>
      </c>
      <c r="B10" s="89"/>
      <c r="C10" s="89"/>
      <c r="D10" s="89"/>
      <c r="E10" s="89"/>
      <c r="F10" s="89"/>
      <c r="G10" s="90" t="s">
        <v>40</v>
      </c>
      <c r="H10" s="90" t="s">
        <v>41</v>
      </c>
      <c r="I10" s="90" t="s">
        <v>42</v>
      </c>
      <c r="J10" s="90" t="s">
        <v>43</v>
      </c>
      <c r="K10" s="90" t="s">
        <v>43</v>
      </c>
      <c r="L10" s="90" t="s">
        <v>43</v>
      </c>
      <c r="M10" s="90" t="s">
        <v>43</v>
      </c>
      <c r="N10" s="90" t="s">
        <v>44</v>
      </c>
      <c r="O10" s="90" t="s">
        <v>44</v>
      </c>
      <c r="P10" s="90" t="s">
        <v>44</v>
      </c>
      <c r="Q10" s="90" t="s">
        <v>44</v>
      </c>
      <c r="R10" s="90" t="s">
        <v>45</v>
      </c>
      <c r="S10" s="90" t="s">
        <v>38</v>
      </c>
      <c r="T10" s="90" t="s">
        <v>38</v>
      </c>
      <c r="U10" s="90" t="s">
        <v>46</v>
      </c>
      <c r="V10" s="90" t="s">
        <v>46</v>
      </c>
      <c r="W10" s="90" t="s">
        <v>47</v>
      </c>
      <c r="X10" s="90" t="s">
        <v>47</v>
      </c>
      <c r="Y10" s="95"/>
      <c r="Z10" s="96"/>
      <c r="AA10" s="97"/>
      <c r="AB10" s="98"/>
      <c r="AC10" s="99"/>
      <c r="AD10" s="100"/>
      <c r="AE10" s="89"/>
      <c r="AF10" s="89"/>
    </row>
    <row r="11" spans="1:32" s="12" customFormat="1" ht="15" customHeight="1" x14ac:dyDescent="0.3">
      <c r="A11" s="75" t="s">
        <v>48</v>
      </c>
      <c r="B11" s="76">
        <v>1</v>
      </c>
      <c r="C11" s="77">
        <f>D11+E11+F11</f>
        <v>384605</v>
      </c>
      <c r="D11" s="77">
        <v>94997</v>
      </c>
      <c r="E11" s="77">
        <v>260966</v>
      </c>
      <c r="F11" s="77">
        <v>28642</v>
      </c>
      <c r="G11" s="77">
        <v>33310</v>
      </c>
      <c r="H11" s="78"/>
      <c r="I11" s="79"/>
      <c r="J11" s="80">
        <v>26928</v>
      </c>
      <c r="K11" s="80">
        <v>63535</v>
      </c>
      <c r="L11" s="81">
        <v>4250</v>
      </c>
      <c r="M11" s="81">
        <v>4183</v>
      </c>
      <c r="N11" s="38"/>
      <c r="O11" s="39"/>
      <c r="P11" s="40"/>
      <c r="Q11" s="39"/>
      <c r="R11" s="77"/>
      <c r="S11" s="82">
        <v>2014</v>
      </c>
      <c r="T11" s="82">
        <v>910</v>
      </c>
      <c r="U11" s="38"/>
      <c r="V11" s="39"/>
      <c r="W11" s="83"/>
      <c r="X11" s="84"/>
      <c r="Y11" s="85">
        <v>253824</v>
      </c>
      <c r="Z11" s="85">
        <v>126912</v>
      </c>
      <c r="AA11" s="85">
        <v>126912</v>
      </c>
      <c r="AB11" s="85">
        <v>986</v>
      </c>
      <c r="AC11" s="85">
        <v>493</v>
      </c>
      <c r="AD11" s="85">
        <v>493</v>
      </c>
      <c r="AE11" s="86"/>
      <c r="AF11" s="87">
        <f>C11+J11+K11+L11+M11+N11+P11+U11+W11+Y11+AB11</f>
        <v>738311</v>
      </c>
    </row>
    <row r="12" spans="1:32" s="12" customFormat="1" ht="15" customHeight="1" x14ac:dyDescent="0.3">
      <c r="A12" s="30" t="s">
        <v>49</v>
      </c>
      <c r="B12" s="31">
        <v>2</v>
      </c>
      <c r="C12" s="33">
        <f t="shared" ref="C12:C74" si="0">D12+E12+F12</f>
        <v>512950</v>
      </c>
      <c r="D12" s="33">
        <v>126007</v>
      </c>
      <c r="E12" s="33">
        <v>348674</v>
      </c>
      <c r="F12" s="33">
        <v>38269</v>
      </c>
      <c r="G12" s="33">
        <v>33310</v>
      </c>
      <c r="H12" s="34"/>
      <c r="I12" s="35"/>
      <c r="J12" s="36">
        <v>26346</v>
      </c>
      <c r="K12" s="36">
        <v>62161</v>
      </c>
      <c r="L12" s="37">
        <v>4113</v>
      </c>
      <c r="M12" s="37">
        <v>4048</v>
      </c>
      <c r="N12" s="38"/>
      <c r="O12" s="39"/>
      <c r="P12" s="40"/>
      <c r="Q12" s="39"/>
      <c r="R12" s="33"/>
      <c r="S12" s="41">
        <v>2222</v>
      </c>
      <c r="T12" s="41">
        <v>725</v>
      </c>
      <c r="U12" s="38"/>
      <c r="V12" s="39"/>
      <c r="W12" s="42"/>
      <c r="X12" s="43"/>
      <c r="Y12" s="44">
        <v>190800</v>
      </c>
      <c r="Z12" s="44">
        <v>95400</v>
      </c>
      <c r="AA12" s="44">
        <v>95400</v>
      </c>
      <c r="AB12" s="44">
        <v>4296</v>
      </c>
      <c r="AC12" s="44">
        <v>2148</v>
      </c>
      <c r="AD12" s="44">
        <v>2148</v>
      </c>
      <c r="AE12" s="45"/>
      <c r="AF12" s="67">
        <f t="shared" ref="AF12:AF74" si="1">C12+J12+K12+L12+M12+N12+P12+U12+W12+Y12+AB12</f>
        <v>804714</v>
      </c>
    </row>
    <row r="13" spans="1:32" s="12" customFormat="1" ht="15" customHeight="1" x14ac:dyDescent="0.3">
      <c r="A13" s="30" t="s">
        <v>50</v>
      </c>
      <c r="B13" s="31">
        <v>3</v>
      </c>
      <c r="C13" s="33">
        <f t="shared" si="0"/>
        <v>960888</v>
      </c>
      <c r="D13" s="33">
        <v>233726</v>
      </c>
      <c r="E13" s="33">
        <v>655246</v>
      </c>
      <c r="F13" s="33">
        <v>71916</v>
      </c>
      <c r="G13" s="33">
        <v>42827</v>
      </c>
      <c r="H13" s="34"/>
      <c r="I13" s="35"/>
      <c r="J13" s="36">
        <v>55166</v>
      </c>
      <c r="K13" s="36">
        <v>130160</v>
      </c>
      <c r="L13" s="37">
        <v>8637</v>
      </c>
      <c r="M13" s="37">
        <v>8500</v>
      </c>
      <c r="N13" s="38"/>
      <c r="O13" s="39"/>
      <c r="P13" s="40"/>
      <c r="Q13" s="39"/>
      <c r="R13" s="46"/>
      <c r="S13" s="41">
        <v>5902</v>
      </c>
      <c r="T13" s="41">
        <v>2045</v>
      </c>
      <c r="U13" s="38"/>
      <c r="V13" s="39"/>
      <c r="W13" s="42"/>
      <c r="X13" s="43"/>
      <c r="Y13" s="44">
        <v>423414</v>
      </c>
      <c r="Z13" s="44">
        <v>211707</v>
      </c>
      <c r="AA13" s="44">
        <v>211707</v>
      </c>
      <c r="AB13" s="44">
        <v>7704</v>
      </c>
      <c r="AC13" s="44">
        <v>3852</v>
      </c>
      <c r="AD13" s="44">
        <v>3852</v>
      </c>
      <c r="AE13" s="45"/>
      <c r="AF13" s="67">
        <f t="shared" si="1"/>
        <v>1594469</v>
      </c>
    </row>
    <row r="14" spans="1:32" s="12" customFormat="1" ht="15" customHeight="1" x14ac:dyDescent="0.3">
      <c r="A14" s="30" t="s">
        <v>51</v>
      </c>
      <c r="B14" s="31">
        <v>4</v>
      </c>
      <c r="C14" s="33">
        <f t="shared" si="0"/>
        <v>380023</v>
      </c>
      <c r="D14" s="33">
        <v>94400</v>
      </c>
      <c r="E14" s="33">
        <v>257375</v>
      </c>
      <c r="F14" s="33">
        <v>28248</v>
      </c>
      <c r="G14" s="33">
        <v>33310</v>
      </c>
      <c r="H14" s="34"/>
      <c r="I14" s="35"/>
      <c r="J14" s="36">
        <v>5167</v>
      </c>
      <c r="K14" s="36">
        <v>12192</v>
      </c>
      <c r="L14" s="37">
        <v>823</v>
      </c>
      <c r="M14" s="37">
        <v>810</v>
      </c>
      <c r="N14" s="38"/>
      <c r="O14" s="39"/>
      <c r="P14" s="40"/>
      <c r="Q14" s="39"/>
      <c r="R14" s="33"/>
      <c r="S14" s="41">
        <v>1919</v>
      </c>
      <c r="T14" s="41">
        <v>674</v>
      </c>
      <c r="U14" s="38"/>
      <c r="V14" s="39"/>
      <c r="W14" s="42"/>
      <c r="X14" s="43"/>
      <c r="Y14" s="44">
        <v>131840</v>
      </c>
      <c r="Z14" s="44">
        <v>65920</v>
      </c>
      <c r="AA14" s="44">
        <v>65920</v>
      </c>
      <c r="AB14" s="44">
        <v>3248</v>
      </c>
      <c r="AC14" s="44">
        <v>1624</v>
      </c>
      <c r="AD14" s="44">
        <v>1624</v>
      </c>
      <c r="AE14" s="45"/>
      <c r="AF14" s="67">
        <f t="shared" si="1"/>
        <v>534103</v>
      </c>
    </row>
    <row r="15" spans="1:32" s="12" customFormat="1" ht="15" customHeight="1" x14ac:dyDescent="0.3">
      <c r="A15" s="30" t="s">
        <v>52</v>
      </c>
      <c r="B15" s="31">
        <v>5</v>
      </c>
      <c r="C15" s="33">
        <f t="shared" si="0"/>
        <v>4531497</v>
      </c>
      <c r="D15" s="33">
        <v>1107832</v>
      </c>
      <c r="E15" s="33">
        <v>3085065</v>
      </c>
      <c r="F15" s="33">
        <v>338600</v>
      </c>
      <c r="G15" s="33">
        <v>66620</v>
      </c>
      <c r="H15" s="34"/>
      <c r="I15" s="35"/>
      <c r="J15" s="36">
        <v>336089</v>
      </c>
      <c r="K15" s="36">
        <v>792982</v>
      </c>
      <c r="L15" s="37">
        <v>52780</v>
      </c>
      <c r="M15" s="37">
        <v>51946</v>
      </c>
      <c r="N15" s="38"/>
      <c r="O15" s="39"/>
      <c r="P15" s="40"/>
      <c r="Q15" s="39"/>
      <c r="R15" s="33"/>
      <c r="S15" s="41">
        <v>30661</v>
      </c>
      <c r="T15" s="41">
        <v>11550</v>
      </c>
      <c r="U15" s="38"/>
      <c r="V15" s="39"/>
      <c r="W15" s="42"/>
      <c r="X15" s="43"/>
      <c r="Y15" s="44">
        <v>2165572</v>
      </c>
      <c r="Z15" s="44">
        <v>1082786</v>
      </c>
      <c r="AA15" s="44">
        <v>1082786</v>
      </c>
      <c r="AB15" s="44">
        <v>38546</v>
      </c>
      <c r="AC15" s="44">
        <v>19273</v>
      </c>
      <c r="AD15" s="44">
        <v>19273</v>
      </c>
      <c r="AE15" s="45"/>
      <c r="AF15" s="67">
        <f t="shared" si="1"/>
        <v>7969412</v>
      </c>
    </row>
    <row r="16" spans="1:32" s="12" customFormat="1" ht="15" customHeight="1" x14ac:dyDescent="0.3">
      <c r="A16" s="30" t="s">
        <v>53</v>
      </c>
      <c r="B16" s="31">
        <v>6</v>
      </c>
      <c r="C16" s="33">
        <f t="shared" si="0"/>
        <v>472819</v>
      </c>
      <c r="D16" s="33">
        <v>115280</v>
      </c>
      <c r="E16" s="33">
        <v>322178</v>
      </c>
      <c r="F16" s="33">
        <v>35361</v>
      </c>
      <c r="G16" s="33">
        <v>33310</v>
      </c>
      <c r="H16" s="34"/>
      <c r="I16" s="35"/>
      <c r="J16" s="36">
        <v>6987</v>
      </c>
      <c r="K16" s="36">
        <v>16485</v>
      </c>
      <c r="L16" s="37">
        <v>1097</v>
      </c>
      <c r="M16" s="37">
        <v>1079</v>
      </c>
      <c r="N16" s="38"/>
      <c r="O16" s="39"/>
      <c r="P16" s="40"/>
      <c r="Q16" s="39"/>
      <c r="R16" s="33"/>
      <c r="S16" s="41">
        <v>1795</v>
      </c>
      <c r="T16" s="41">
        <v>593</v>
      </c>
      <c r="U16" s="38"/>
      <c r="V16" s="39"/>
      <c r="W16" s="42"/>
      <c r="X16" s="43"/>
      <c r="Y16" s="44">
        <v>51142</v>
      </c>
      <c r="Z16" s="44">
        <v>25571</v>
      </c>
      <c r="AA16" s="44">
        <v>25571</v>
      </c>
      <c r="AB16" s="44">
        <v>1052</v>
      </c>
      <c r="AC16" s="44">
        <v>526</v>
      </c>
      <c r="AD16" s="44">
        <v>526</v>
      </c>
      <c r="AE16" s="45"/>
      <c r="AF16" s="67">
        <f t="shared" si="1"/>
        <v>550661</v>
      </c>
    </row>
    <row r="17" spans="1:32" s="12" customFormat="1" ht="15" customHeight="1" x14ac:dyDescent="0.3">
      <c r="A17" s="30" t="s">
        <v>54</v>
      </c>
      <c r="B17" s="31">
        <v>7</v>
      </c>
      <c r="C17" s="33">
        <f t="shared" si="0"/>
        <v>384143</v>
      </c>
      <c r="D17" s="33">
        <v>93849</v>
      </c>
      <c r="E17" s="33">
        <v>261584</v>
      </c>
      <c r="F17" s="33">
        <v>28710</v>
      </c>
      <c r="G17" s="33">
        <v>33310</v>
      </c>
      <c r="H17" s="34"/>
      <c r="I17" s="35"/>
      <c r="J17" s="36">
        <v>10844</v>
      </c>
      <c r="K17" s="36">
        <v>25586</v>
      </c>
      <c r="L17" s="37">
        <v>1645</v>
      </c>
      <c r="M17" s="37">
        <v>1619</v>
      </c>
      <c r="N17" s="38"/>
      <c r="O17" s="39"/>
      <c r="P17" s="40"/>
      <c r="Q17" s="39"/>
      <c r="R17" s="33"/>
      <c r="S17" s="41">
        <v>1797</v>
      </c>
      <c r="T17" s="41">
        <v>690</v>
      </c>
      <c r="U17" s="38"/>
      <c r="V17" s="39"/>
      <c r="W17" s="42"/>
      <c r="X17" s="43"/>
      <c r="Y17" s="44">
        <v>201964</v>
      </c>
      <c r="Z17" s="44">
        <v>100982</v>
      </c>
      <c r="AA17" s="44">
        <v>100982</v>
      </c>
      <c r="AB17" s="44">
        <v>2692</v>
      </c>
      <c r="AC17" s="44">
        <v>1346</v>
      </c>
      <c r="AD17" s="44">
        <v>1346</v>
      </c>
      <c r="AE17" s="45"/>
      <c r="AF17" s="67">
        <f t="shared" si="1"/>
        <v>628493</v>
      </c>
    </row>
    <row r="18" spans="1:32" s="12" customFormat="1" ht="15" customHeight="1" x14ac:dyDescent="0.3">
      <c r="A18" s="30" t="s">
        <v>55</v>
      </c>
      <c r="B18" s="31">
        <v>8</v>
      </c>
      <c r="C18" s="33">
        <f t="shared" si="0"/>
        <v>571156</v>
      </c>
      <c r="D18" s="33">
        <v>139043</v>
      </c>
      <c r="E18" s="33">
        <v>389377</v>
      </c>
      <c r="F18" s="33">
        <v>42736</v>
      </c>
      <c r="G18" s="33">
        <v>42827</v>
      </c>
      <c r="H18" s="34"/>
      <c r="I18" s="35"/>
      <c r="J18" s="36">
        <v>21324</v>
      </c>
      <c r="K18" s="36">
        <v>50313</v>
      </c>
      <c r="L18" s="37">
        <v>3290</v>
      </c>
      <c r="M18" s="37">
        <v>3238</v>
      </c>
      <c r="N18" s="38"/>
      <c r="O18" s="39"/>
      <c r="P18" s="40"/>
      <c r="Q18" s="39"/>
      <c r="R18" s="33"/>
      <c r="S18" s="41">
        <v>6026</v>
      </c>
      <c r="T18" s="41">
        <v>2227</v>
      </c>
      <c r="U18" s="38"/>
      <c r="V18" s="39"/>
      <c r="W18" s="42"/>
      <c r="X18" s="43"/>
      <c r="Y18" s="44">
        <v>341142</v>
      </c>
      <c r="Z18" s="44">
        <v>170571</v>
      </c>
      <c r="AA18" s="44">
        <v>170571</v>
      </c>
      <c r="AB18" s="44">
        <v>5050</v>
      </c>
      <c r="AC18" s="44">
        <v>2525</v>
      </c>
      <c r="AD18" s="44">
        <v>2525</v>
      </c>
      <c r="AE18" s="45"/>
      <c r="AF18" s="67">
        <f t="shared" si="1"/>
        <v>995513</v>
      </c>
    </row>
    <row r="19" spans="1:32" s="12" customFormat="1" ht="15" customHeight="1" x14ac:dyDescent="0.3">
      <c r="A19" s="30" t="s">
        <v>56</v>
      </c>
      <c r="B19" s="31">
        <v>9</v>
      </c>
      <c r="C19" s="33">
        <f t="shared" si="0"/>
        <v>1263260</v>
      </c>
      <c r="D19" s="33">
        <v>306787</v>
      </c>
      <c r="E19" s="33">
        <v>861878</v>
      </c>
      <c r="F19" s="33">
        <v>94595</v>
      </c>
      <c r="G19" s="33">
        <v>42827</v>
      </c>
      <c r="H19" s="34"/>
      <c r="I19" s="35"/>
      <c r="J19" s="36">
        <v>77436</v>
      </c>
      <c r="K19" s="36">
        <v>182705</v>
      </c>
      <c r="L19" s="37">
        <v>12201</v>
      </c>
      <c r="M19" s="37">
        <v>12008</v>
      </c>
      <c r="N19" s="38"/>
      <c r="O19" s="39"/>
      <c r="P19" s="40"/>
      <c r="Q19" s="39"/>
      <c r="R19" s="33"/>
      <c r="S19" s="41">
        <v>7573</v>
      </c>
      <c r="T19" s="41">
        <v>2856</v>
      </c>
      <c r="U19" s="38"/>
      <c r="V19" s="39"/>
      <c r="W19" s="42"/>
      <c r="X19" s="43"/>
      <c r="Y19" s="44">
        <v>505992</v>
      </c>
      <c r="Z19" s="44">
        <v>252996</v>
      </c>
      <c r="AA19" s="44">
        <v>252996</v>
      </c>
      <c r="AB19" s="44">
        <v>11562</v>
      </c>
      <c r="AC19" s="44">
        <v>5781</v>
      </c>
      <c r="AD19" s="44">
        <v>5781</v>
      </c>
      <c r="AE19" s="45"/>
      <c r="AF19" s="67">
        <f t="shared" si="1"/>
        <v>2065164</v>
      </c>
    </row>
    <row r="20" spans="1:32" s="12" customFormat="1" ht="15" customHeight="1" x14ac:dyDescent="0.3">
      <c r="A20" s="30" t="s">
        <v>57</v>
      </c>
      <c r="B20" s="31">
        <v>10</v>
      </c>
      <c r="C20" s="33">
        <f t="shared" si="0"/>
        <v>862041</v>
      </c>
      <c r="D20" s="33">
        <v>211905</v>
      </c>
      <c r="E20" s="33">
        <v>585838</v>
      </c>
      <c r="F20" s="33">
        <v>64298</v>
      </c>
      <c r="G20" s="33">
        <v>42827</v>
      </c>
      <c r="H20" s="34"/>
      <c r="I20" s="35"/>
      <c r="J20" s="36">
        <v>5749</v>
      </c>
      <c r="K20" s="36">
        <v>13566</v>
      </c>
      <c r="L20" s="37">
        <v>960</v>
      </c>
      <c r="M20" s="37">
        <v>944</v>
      </c>
      <c r="N20" s="38"/>
      <c r="O20" s="39"/>
      <c r="P20" s="40"/>
      <c r="Q20" s="39"/>
      <c r="R20" s="33"/>
      <c r="S20" s="41">
        <v>5206</v>
      </c>
      <c r="T20" s="41">
        <v>1549</v>
      </c>
      <c r="U20" s="38"/>
      <c r="V20" s="39"/>
      <c r="W20" s="42"/>
      <c r="X20" s="43"/>
      <c r="Y20" s="44">
        <v>417064</v>
      </c>
      <c r="Z20" s="44">
        <v>208532</v>
      </c>
      <c r="AA20" s="44">
        <v>208532</v>
      </c>
      <c r="AB20" s="44">
        <v>7940</v>
      </c>
      <c r="AC20" s="44">
        <v>3970</v>
      </c>
      <c r="AD20" s="44">
        <v>3970</v>
      </c>
      <c r="AE20" s="45"/>
      <c r="AF20" s="67">
        <f t="shared" si="1"/>
        <v>1308264</v>
      </c>
    </row>
    <row r="21" spans="1:32" s="12" customFormat="1" ht="15" customHeight="1" x14ac:dyDescent="0.3">
      <c r="A21" s="30" t="s">
        <v>58</v>
      </c>
      <c r="B21" s="31">
        <v>11</v>
      </c>
      <c r="C21" s="33">
        <f t="shared" si="0"/>
        <v>897009</v>
      </c>
      <c r="D21" s="33">
        <v>218293</v>
      </c>
      <c r="E21" s="33">
        <v>611591</v>
      </c>
      <c r="F21" s="33">
        <v>67125</v>
      </c>
      <c r="G21" s="33">
        <v>42827</v>
      </c>
      <c r="H21" s="34"/>
      <c r="I21" s="35"/>
      <c r="J21" s="36">
        <v>30858</v>
      </c>
      <c r="K21" s="36">
        <v>72807</v>
      </c>
      <c r="L21" s="37">
        <v>4798</v>
      </c>
      <c r="M21" s="37">
        <v>4722</v>
      </c>
      <c r="N21" s="38"/>
      <c r="O21" s="39"/>
      <c r="P21" s="40"/>
      <c r="Q21" s="39"/>
      <c r="R21" s="33"/>
      <c r="S21" s="41">
        <v>6856</v>
      </c>
      <c r="T21" s="41">
        <v>2548</v>
      </c>
      <c r="U21" s="38"/>
      <c r="V21" s="39"/>
      <c r="W21" s="42"/>
      <c r="X21" s="43"/>
      <c r="Y21" s="44">
        <v>360116</v>
      </c>
      <c r="Z21" s="44">
        <v>180058</v>
      </c>
      <c r="AA21" s="44">
        <v>180058</v>
      </c>
      <c r="AB21" s="44">
        <v>7816</v>
      </c>
      <c r="AC21" s="44">
        <v>3908</v>
      </c>
      <c r="AD21" s="44">
        <v>3908</v>
      </c>
      <c r="AE21" s="45"/>
      <c r="AF21" s="67">
        <f t="shared" si="1"/>
        <v>1378126</v>
      </c>
    </row>
    <row r="22" spans="1:32" s="12" customFormat="1" ht="15" customHeight="1" x14ac:dyDescent="0.3">
      <c r="A22" s="30" t="s">
        <v>59</v>
      </c>
      <c r="B22" s="31">
        <v>12</v>
      </c>
      <c r="C22" s="33">
        <f t="shared" si="0"/>
        <v>650166</v>
      </c>
      <c r="D22" s="33">
        <v>158130</v>
      </c>
      <c r="E22" s="33">
        <v>443374</v>
      </c>
      <c r="F22" s="33">
        <v>48662</v>
      </c>
      <c r="G22" s="33">
        <v>33310</v>
      </c>
      <c r="H22" s="34"/>
      <c r="I22" s="35"/>
      <c r="J22" s="36">
        <v>9534</v>
      </c>
      <c r="K22" s="36">
        <v>22495</v>
      </c>
      <c r="L22" s="37">
        <v>1508</v>
      </c>
      <c r="M22" s="37">
        <v>1484</v>
      </c>
      <c r="N22" s="38"/>
      <c r="O22" s="39"/>
      <c r="P22" s="40"/>
      <c r="Q22" s="39"/>
      <c r="R22" s="33"/>
      <c r="S22" s="41">
        <v>2340</v>
      </c>
      <c r="T22" s="41">
        <v>738</v>
      </c>
      <c r="U22" s="38"/>
      <c r="V22" s="39"/>
      <c r="W22" s="42"/>
      <c r="X22" s="43"/>
      <c r="Y22" s="44">
        <v>129918</v>
      </c>
      <c r="Z22" s="44">
        <v>64959</v>
      </c>
      <c r="AA22" s="44">
        <v>64959</v>
      </c>
      <c r="AB22" s="44">
        <v>2712</v>
      </c>
      <c r="AC22" s="44">
        <v>1356</v>
      </c>
      <c r="AD22" s="44">
        <v>1356</v>
      </c>
      <c r="AE22" s="45"/>
      <c r="AF22" s="67">
        <f t="shared" si="1"/>
        <v>817817</v>
      </c>
    </row>
    <row r="23" spans="1:32" s="12" customFormat="1" ht="15" customHeight="1" x14ac:dyDescent="0.3">
      <c r="A23" s="30" t="s">
        <v>60</v>
      </c>
      <c r="B23" s="31">
        <v>13</v>
      </c>
      <c r="C23" s="33">
        <f t="shared" si="0"/>
        <v>8260231</v>
      </c>
      <c r="D23" s="33">
        <v>2024802</v>
      </c>
      <c r="E23" s="33">
        <v>5618745</v>
      </c>
      <c r="F23" s="33">
        <v>616684</v>
      </c>
      <c r="G23" s="33">
        <v>95172</v>
      </c>
      <c r="H23" s="33">
        <v>247500</v>
      </c>
      <c r="I23" s="35"/>
      <c r="J23" s="36">
        <v>232599</v>
      </c>
      <c r="K23" s="36">
        <v>548803</v>
      </c>
      <c r="L23" s="37">
        <v>36466</v>
      </c>
      <c r="M23" s="37">
        <v>35890</v>
      </c>
      <c r="N23" s="38"/>
      <c r="O23" s="39"/>
      <c r="P23" s="40"/>
      <c r="Q23" s="39"/>
      <c r="R23" s="33"/>
      <c r="S23" s="41">
        <v>49918</v>
      </c>
      <c r="T23" s="41">
        <v>23233</v>
      </c>
      <c r="U23" s="38"/>
      <c r="V23" s="39"/>
      <c r="W23" s="42"/>
      <c r="X23" s="43"/>
      <c r="Y23" s="44">
        <v>6865458</v>
      </c>
      <c r="Z23" s="44">
        <v>3432729</v>
      </c>
      <c r="AA23" s="44">
        <v>3432729</v>
      </c>
      <c r="AB23" s="44">
        <v>89744</v>
      </c>
      <c r="AC23" s="44">
        <v>44872</v>
      </c>
      <c r="AD23" s="44">
        <v>44872</v>
      </c>
      <c r="AE23" s="45"/>
      <c r="AF23" s="67">
        <f t="shared" si="1"/>
        <v>16069191</v>
      </c>
    </row>
    <row r="24" spans="1:32" s="12" customFormat="1" ht="15" customHeight="1" x14ac:dyDescent="0.3">
      <c r="A24" s="30" t="s">
        <v>61</v>
      </c>
      <c r="B24" s="31">
        <v>14</v>
      </c>
      <c r="C24" s="33">
        <f t="shared" si="0"/>
        <v>1491464</v>
      </c>
      <c r="D24" s="33">
        <v>368119</v>
      </c>
      <c r="E24" s="33">
        <v>1012246</v>
      </c>
      <c r="F24" s="33">
        <v>111099</v>
      </c>
      <c r="G24" s="33">
        <v>52345</v>
      </c>
      <c r="H24" s="34"/>
      <c r="I24" s="35"/>
      <c r="J24" s="36">
        <v>36680</v>
      </c>
      <c r="K24" s="36">
        <v>86545</v>
      </c>
      <c r="L24" s="37">
        <v>5758</v>
      </c>
      <c r="M24" s="37">
        <v>5667</v>
      </c>
      <c r="N24" s="38"/>
      <c r="O24" s="39"/>
      <c r="P24" s="40"/>
      <c r="Q24" s="39"/>
      <c r="R24" s="33"/>
      <c r="S24" s="41">
        <v>11027</v>
      </c>
      <c r="T24" s="41">
        <v>3986</v>
      </c>
      <c r="U24" s="38"/>
      <c r="V24" s="39"/>
      <c r="W24" s="42"/>
      <c r="X24" s="43"/>
      <c r="Y24" s="44">
        <v>585274</v>
      </c>
      <c r="Z24" s="44">
        <v>292637</v>
      </c>
      <c r="AA24" s="44">
        <v>292637</v>
      </c>
      <c r="AB24" s="44">
        <v>12242</v>
      </c>
      <c r="AC24" s="44">
        <v>6121</v>
      </c>
      <c r="AD24" s="44">
        <v>6121</v>
      </c>
      <c r="AE24" s="45"/>
      <c r="AF24" s="67">
        <f t="shared" si="1"/>
        <v>2223630</v>
      </c>
    </row>
    <row r="25" spans="1:32" s="12" customFormat="1" ht="15" customHeight="1" x14ac:dyDescent="0.3">
      <c r="A25" s="30" t="s">
        <v>62</v>
      </c>
      <c r="B25" s="31">
        <v>15</v>
      </c>
      <c r="C25" s="33">
        <f t="shared" si="0"/>
        <v>504306</v>
      </c>
      <c r="D25" s="33">
        <v>122371</v>
      </c>
      <c r="E25" s="33">
        <v>344162</v>
      </c>
      <c r="F25" s="33">
        <v>37773</v>
      </c>
      <c r="G25" s="33">
        <v>38069</v>
      </c>
      <c r="H25" s="34"/>
      <c r="I25" s="35"/>
      <c r="J25" s="36">
        <v>12518</v>
      </c>
      <c r="K25" s="36">
        <v>29535</v>
      </c>
      <c r="L25" s="37">
        <v>1919</v>
      </c>
      <c r="M25" s="37">
        <v>1889</v>
      </c>
      <c r="N25" s="38"/>
      <c r="O25" s="39"/>
      <c r="P25" s="40"/>
      <c r="Q25" s="39"/>
      <c r="R25" s="33"/>
      <c r="S25" s="41">
        <v>3201</v>
      </c>
      <c r="T25" s="41">
        <v>1249</v>
      </c>
      <c r="U25" s="38"/>
      <c r="V25" s="39"/>
      <c r="W25" s="42"/>
      <c r="X25" s="43"/>
      <c r="Y25" s="44">
        <v>262676</v>
      </c>
      <c r="Z25" s="44">
        <v>131338</v>
      </c>
      <c r="AA25" s="44">
        <v>131338</v>
      </c>
      <c r="AB25" s="44">
        <v>2350</v>
      </c>
      <c r="AC25" s="44">
        <v>1175</v>
      </c>
      <c r="AD25" s="44">
        <v>1175</v>
      </c>
      <c r="AE25" s="45"/>
      <c r="AF25" s="67">
        <f t="shared" si="1"/>
        <v>815193</v>
      </c>
    </row>
    <row r="26" spans="1:32" s="12" customFormat="1" ht="15" customHeight="1" x14ac:dyDescent="0.3">
      <c r="A26" s="30" t="s">
        <v>63</v>
      </c>
      <c r="B26" s="31">
        <v>16</v>
      </c>
      <c r="C26" s="33">
        <f t="shared" si="0"/>
        <v>1140017</v>
      </c>
      <c r="D26" s="33">
        <v>278041</v>
      </c>
      <c r="E26" s="33">
        <v>776727</v>
      </c>
      <c r="F26" s="33">
        <v>85249</v>
      </c>
      <c r="G26" s="33">
        <v>42827</v>
      </c>
      <c r="H26" s="34"/>
      <c r="I26" s="35"/>
      <c r="J26" s="36">
        <v>78164</v>
      </c>
      <c r="K26" s="36">
        <v>184423</v>
      </c>
      <c r="L26" s="37">
        <v>12338</v>
      </c>
      <c r="M26" s="37">
        <v>12143</v>
      </c>
      <c r="N26" s="38"/>
      <c r="O26" s="39"/>
      <c r="P26" s="40"/>
      <c r="Q26" s="39"/>
      <c r="R26" s="33"/>
      <c r="S26" s="41">
        <v>5291</v>
      </c>
      <c r="T26" s="41">
        <v>1966</v>
      </c>
      <c r="U26" s="38"/>
      <c r="V26" s="39"/>
      <c r="W26" s="42"/>
      <c r="X26" s="43"/>
      <c r="Y26" s="44">
        <v>1039954</v>
      </c>
      <c r="Z26" s="44">
        <v>519977</v>
      </c>
      <c r="AA26" s="44">
        <v>519977</v>
      </c>
      <c r="AB26" s="44">
        <v>18824</v>
      </c>
      <c r="AC26" s="44">
        <v>9412</v>
      </c>
      <c r="AD26" s="44">
        <v>9412</v>
      </c>
      <c r="AE26" s="45"/>
      <c r="AF26" s="67">
        <f t="shared" si="1"/>
        <v>2485863</v>
      </c>
    </row>
    <row r="27" spans="1:32" s="12" customFormat="1" ht="15" customHeight="1" x14ac:dyDescent="0.3">
      <c r="A27" s="30" t="s">
        <v>64</v>
      </c>
      <c r="B27" s="31">
        <v>17</v>
      </c>
      <c r="C27" s="33">
        <f t="shared" si="0"/>
        <v>836940</v>
      </c>
      <c r="D27" s="33">
        <v>205323</v>
      </c>
      <c r="E27" s="33">
        <v>569150</v>
      </c>
      <c r="F27" s="33">
        <v>62467</v>
      </c>
      <c r="G27" s="33">
        <v>42827</v>
      </c>
      <c r="H27" s="34"/>
      <c r="I27" s="35"/>
      <c r="J27" s="36">
        <v>37845</v>
      </c>
      <c r="K27" s="36">
        <v>89292</v>
      </c>
      <c r="L27" s="37">
        <v>5895</v>
      </c>
      <c r="M27" s="37">
        <v>5802</v>
      </c>
      <c r="N27" s="38"/>
      <c r="O27" s="39"/>
      <c r="P27" s="40"/>
      <c r="Q27" s="39"/>
      <c r="R27" s="33"/>
      <c r="S27" s="41">
        <v>4826</v>
      </c>
      <c r="T27" s="41">
        <v>1994</v>
      </c>
      <c r="U27" s="38"/>
      <c r="V27" s="39"/>
      <c r="W27" s="42"/>
      <c r="X27" s="43"/>
      <c r="Y27" s="44">
        <v>216256</v>
      </c>
      <c r="Z27" s="44">
        <v>108128</v>
      </c>
      <c r="AA27" s="44">
        <v>108128</v>
      </c>
      <c r="AB27" s="44">
        <v>4312</v>
      </c>
      <c r="AC27" s="44">
        <v>2156</v>
      </c>
      <c r="AD27" s="44">
        <v>2156</v>
      </c>
      <c r="AE27" s="45"/>
      <c r="AF27" s="67">
        <f t="shared" si="1"/>
        <v>1196342</v>
      </c>
    </row>
    <row r="28" spans="1:32" s="12" customFormat="1" ht="15" customHeight="1" x14ac:dyDescent="0.3">
      <c r="A28" s="30" t="s">
        <v>65</v>
      </c>
      <c r="B28" s="31">
        <v>18</v>
      </c>
      <c r="C28" s="33">
        <f t="shared" si="0"/>
        <v>2436853</v>
      </c>
      <c r="D28" s="33">
        <v>602225</v>
      </c>
      <c r="E28" s="33">
        <v>1653183</v>
      </c>
      <c r="F28" s="33">
        <v>181445</v>
      </c>
      <c r="G28" s="33">
        <v>52345</v>
      </c>
      <c r="H28" s="34"/>
      <c r="I28" s="35"/>
      <c r="J28" s="36">
        <v>75398</v>
      </c>
      <c r="K28" s="36">
        <v>177897</v>
      </c>
      <c r="L28" s="37">
        <v>11790</v>
      </c>
      <c r="M28" s="37">
        <v>11604</v>
      </c>
      <c r="N28" s="38"/>
      <c r="O28" s="39"/>
      <c r="P28" s="40"/>
      <c r="Q28" s="39"/>
      <c r="R28" s="33"/>
      <c r="S28" s="41">
        <v>11316</v>
      </c>
      <c r="T28" s="41">
        <v>4570</v>
      </c>
      <c r="U28" s="38"/>
      <c r="V28" s="39"/>
      <c r="W28" s="42"/>
      <c r="X28" s="43"/>
      <c r="Y28" s="44">
        <v>1210674</v>
      </c>
      <c r="Z28" s="44">
        <v>605337</v>
      </c>
      <c r="AA28" s="44">
        <v>605337</v>
      </c>
      <c r="AB28" s="44">
        <v>15046</v>
      </c>
      <c r="AC28" s="44">
        <v>7523</v>
      </c>
      <c r="AD28" s="44">
        <v>7523</v>
      </c>
      <c r="AE28" s="45"/>
      <c r="AF28" s="67">
        <f t="shared" si="1"/>
        <v>3939262</v>
      </c>
    </row>
    <row r="29" spans="1:32" s="12" customFormat="1" ht="15" customHeight="1" x14ac:dyDescent="0.3">
      <c r="A29" s="30" t="s">
        <v>66</v>
      </c>
      <c r="B29" s="31">
        <v>19</v>
      </c>
      <c r="C29" s="33">
        <f t="shared" si="0"/>
        <v>324538</v>
      </c>
      <c r="D29" s="33">
        <v>79139</v>
      </c>
      <c r="E29" s="33">
        <v>221129</v>
      </c>
      <c r="F29" s="33">
        <v>24270</v>
      </c>
      <c r="G29" s="33">
        <v>33310</v>
      </c>
      <c r="H29" s="34"/>
      <c r="I29" s="35"/>
      <c r="J29" s="36">
        <v>5167</v>
      </c>
      <c r="K29" s="36">
        <v>12192</v>
      </c>
      <c r="L29" s="37">
        <v>823</v>
      </c>
      <c r="M29" s="37">
        <v>810</v>
      </c>
      <c r="N29" s="38"/>
      <c r="O29" s="39"/>
      <c r="P29" s="40"/>
      <c r="Q29" s="39"/>
      <c r="R29" s="33"/>
      <c r="S29" s="41">
        <v>604</v>
      </c>
      <c r="T29" s="41">
        <v>202</v>
      </c>
      <c r="U29" s="38"/>
      <c r="V29" s="39"/>
      <c r="W29" s="42"/>
      <c r="X29" s="43"/>
      <c r="Y29" s="44">
        <v>48220</v>
      </c>
      <c r="Z29" s="44">
        <v>24110</v>
      </c>
      <c r="AA29" s="44">
        <v>24110</v>
      </c>
      <c r="AB29" s="44">
        <v>1044</v>
      </c>
      <c r="AC29" s="44">
        <v>522</v>
      </c>
      <c r="AD29" s="44">
        <v>522</v>
      </c>
      <c r="AE29" s="45"/>
      <c r="AF29" s="67">
        <f t="shared" si="1"/>
        <v>392794</v>
      </c>
    </row>
    <row r="30" spans="1:32" s="12" customFormat="1" ht="15" customHeight="1" x14ac:dyDescent="0.3">
      <c r="A30" s="30" t="s">
        <v>67</v>
      </c>
      <c r="B30" s="31">
        <v>20</v>
      </c>
      <c r="C30" s="33">
        <f t="shared" si="0"/>
        <v>2275618</v>
      </c>
      <c r="D30" s="33">
        <v>558105</v>
      </c>
      <c r="E30" s="33">
        <v>1547651</v>
      </c>
      <c r="F30" s="33">
        <v>169862</v>
      </c>
      <c r="G30" s="33">
        <v>52345</v>
      </c>
      <c r="H30" s="34"/>
      <c r="I30" s="35"/>
      <c r="J30" s="36">
        <v>76926</v>
      </c>
      <c r="K30" s="36">
        <v>181503</v>
      </c>
      <c r="L30" s="37">
        <v>12064</v>
      </c>
      <c r="M30" s="37">
        <v>11874</v>
      </c>
      <c r="N30" s="38"/>
      <c r="O30" s="39"/>
      <c r="P30" s="40"/>
      <c r="Q30" s="39"/>
      <c r="R30" s="33"/>
      <c r="S30" s="41">
        <v>12700</v>
      </c>
      <c r="T30" s="41">
        <v>4579</v>
      </c>
      <c r="U30" s="38"/>
      <c r="V30" s="39"/>
      <c r="W30" s="42"/>
      <c r="X30" s="43"/>
      <c r="Y30" s="44">
        <v>943890</v>
      </c>
      <c r="Z30" s="44">
        <v>471945</v>
      </c>
      <c r="AA30" s="44">
        <v>471945</v>
      </c>
      <c r="AB30" s="44">
        <v>12802</v>
      </c>
      <c r="AC30" s="44">
        <v>6401</v>
      </c>
      <c r="AD30" s="44">
        <v>6401</v>
      </c>
      <c r="AE30" s="45"/>
      <c r="AF30" s="67">
        <f t="shared" si="1"/>
        <v>3514677</v>
      </c>
    </row>
    <row r="31" spans="1:32" s="12" customFormat="1" ht="15" customHeight="1" x14ac:dyDescent="0.3">
      <c r="A31" s="30" t="s">
        <v>68</v>
      </c>
      <c r="B31" s="31">
        <v>21</v>
      </c>
      <c r="C31" s="33">
        <f t="shared" si="0"/>
        <v>366290</v>
      </c>
      <c r="D31" s="33">
        <v>88469</v>
      </c>
      <c r="E31" s="33">
        <v>250345</v>
      </c>
      <c r="F31" s="33">
        <v>27476</v>
      </c>
      <c r="G31" s="33">
        <v>33310</v>
      </c>
      <c r="H31" s="34"/>
      <c r="I31" s="35"/>
      <c r="J31" s="36">
        <v>13027</v>
      </c>
      <c r="K31" s="36">
        <v>30737</v>
      </c>
      <c r="L31" s="37">
        <v>2056</v>
      </c>
      <c r="M31" s="37">
        <v>2024</v>
      </c>
      <c r="N31" s="38"/>
      <c r="O31" s="39"/>
      <c r="P31" s="40"/>
      <c r="Q31" s="39"/>
      <c r="R31" s="33"/>
      <c r="S31" s="41">
        <v>1315</v>
      </c>
      <c r="T31" s="41">
        <v>411</v>
      </c>
      <c r="U31" s="38"/>
      <c r="V31" s="39"/>
      <c r="W31" s="42"/>
      <c r="X31" s="43"/>
      <c r="Y31" s="44">
        <v>104954</v>
      </c>
      <c r="Z31" s="44">
        <v>52477</v>
      </c>
      <c r="AA31" s="44">
        <v>52477</v>
      </c>
      <c r="AB31" s="44">
        <v>464</v>
      </c>
      <c r="AC31" s="44">
        <v>232</v>
      </c>
      <c r="AD31" s="44">
        <v>232</v>
      </c>
      <c r="AE31" s="45"/>
      <c r="AF31" s="67">
        <f t="shared" si="1"/>
        <v>519552</v>
      </c>
    </row>
    <row r="32" spans="1:32" s="12" customFormat="1" ht="15" customHeight="1" x14ac:dyDescent="0.3">
      <c r="A32" s="30" t="s">
        <v>69</v>
      </c>
      <c r="B32" s="31">
        <v>22</v>
      </c>
      <c r="C32" s="33">
        <f t="shared" si="0"/>
        <v>1076596</v>
      </c>
      <c r="D32" s="33">
        <v>262718</v>
      </c>
      <c r="E32" s="33">
        <v>733385</v>
      </c>
      <c r="F32" s="33">
        <v>80493</v>
      </c>
      <c r="G32" s="33">
        <v>42827</v>
      </c>
      <c r="H32" s="34"/>
      <c r="I32" s="35"/>
      <c r="J32" s="36">
        <v>18486</v>
      </c>
      <c r="K32" s="36">
        <v>43616</v>
      </c>
      <c r="L32" s="37">
        <v>2879</v>
      </c>
      <c r="M32" s="37">
        <v>2833</v>
      </c>
      <c r="N32" s="38"/>
      <c r="O32" s="39"/>
      <c r="P32" s="40"/>
      <c r="Q32" s="39"/>
      <c r="R32" s="33"/>
      <c r="S32" s="41">
        <v>6103</v>
      </c>
      <c r="T32" s="41">
        <v>2332</v>
      </c>
      <c r="U32" s="38"/>
      <c r="V32" s="39"/>
      <c r="W32" s="42"/>
      <c r="X32" s="43"/>
      <c r="Y32" s="44">
        <v>277262</v>
      </c>
      <c r="Z32" s="44">
        <v>138631</v>
      </c>
      <c r="AA32" s="44">
        <v>138631</v>
      </c>
      <c r="AB32" s="44">
        <v>5352</v>
      </c>
      <c r="AC32" s="44">
        <v>2676</v>
      </c>
      <c r="AD32" s="44">
        <v>2676</v>
      </c>
      <c r="AE32" s="45"/>
      <c r="AF32" s="67">
        <f t="shared" si="1"/>
        <v>1427024</v>
      </c>
    </row>
    <row r="33" spans="1:32" s="12" customFormat="1" ht="15" customHeight="1" x14ac:dyDescent="0.3">
      <c r="A33" s="30" t="s">
        <v>70</v>
      </c>
      <c r="B33" s="31">
        <v>23</v>
      </c>
      <c r="C33" s="33">
        <f t="shared" si="0"/>
        <v>633245</v>
      </c>
      <c r="D33" s="33">
        <v>155590</v>
      </c>
      <c r="E33" s="33">
        <v>430415</v>
      </c>
      <c r="F33" s="33">
        <v>47240</v>
      </c>
      <c r="G33" s="33">
        <v>42827</v>
      </c>
      <c r="H33" s="34"/>
      <c r="I33" s="35"/>
      <c r="J33" s="36">
        <v>12663</v>
      </c>
      <c r="K33" s="36">
        <v>29879</v>
      </c>
      <c r="L33" s="37">
        <v>2056</v>
      </c>
      <c r="M33" s="37">
        <v>2024</v>
      </c>
      <c r="N33" s="38"/>
      <c r="O33" s="39"/>
      <c r="P33" s="40"/>
      <c r="Q33" s="39"/>
      <c r="R33" s="33"/>
      <c r="S33" s="41">
        <v>4620</v>
      </c>
      <c r="T33" s="41">
        <v>1668</v>
      </c>
      <c r="U33" s="38"/>
      <c r="V33" s="39"/>
      <c r="W33" s="42"/>
      <c r="X33" s="43"/>
      <c r="Y33" s="44">
        <v>311940</v>
      </c>
      <c r="Z33" s="44">
        <v>155970</v>
      </c>
      <c r="AA33" s="44">
        <v>155970</v>
      </c>
      <c r="AB33" s="44">
        <v>3256</v>
      </c>
      <c r="AC33" s="44">
        <v>1628</v>
      </c>
      <c r="AD33" s="44">
        <v>1628</v>
      </c>
      <c r="AE33" s="45"/>
      <c r="AF33" s="67">
        <f t="shared" si="1"/>
        <v>995063</v>
      </c>
    </row>
    <row r="34" spans="1:32" s="12" customFormat="1" ht="15" customHeight="1" x14ac:dyDescent="0.3">
      <c r="A34" s="30" t="s">
        <v>71</v>
      </c>
      <c r="B34" s="31">
        <v>24</v>
      </c>
      <c r="C34" s="33">
        <f t="shared" si="0"/>
        <v>389588</v>
      </c>
      <c r="D34" s="33">
        <v>96198</v>
      </c>
      <c r="E34" s="33">
        <v>264374</v>
      </c>
      <c r="F34" s="33">
        <v>29016</v>
      </c>
      <c r="G34" s="33">
        <v>33310</v>
      </c>
      <c r="H34" s="34"/>
      <c r="I34" s="35"/>
      <c r="J34" s="36">
        <v>11353</v>
      </c>
      <c r="K34" s="36">
        <v>26788</v>
      </c>
      <c r="L34" s="37">
        <v>1782</v>
      </c>
      <c r="M34" s="37">
        <v>1754</v>
      </c>
      <c r="N34" s="38"/>
      <c r="O34" s="39"/>
      <c r="P34" s="40"/>
      <c r="Q34" s="39"/>
      <c r="R34" s="33"/>
      <c r="S34" s="41">
        <v>2393</v>
      </c>
      <c r="T34" s="41">
        <v>848</v>
      </c>
      <c r="U34" s="38"/>
      <c r="V34" s="39"/>
      <c r="W34" s="42"/>
      <c r="X34" s="43"/>
      <c r="Y34" s="44">
        <v>120286</v>
      </c>
      <c r="Z34" s="44">
        <v>60143</v>
      </c>
      <c r="AA34" s="44">
        <v>60143</v>
      </c>
      <c r="AB34" s="44">
        <v>1386</v>
      </c>
      <c r="AC34" s="44">
        <v>693</v>
      </c>
      <c r="AD34" s="44">
        <v>693</v>
      </c>
      <c r="AE34" s="45"/>
      <c r="AF34" s="67">
        <f t="shared" si="1"/>
        <v>552937</v>
      </c>
    </row>
    <row r="35" spans="1:32" s="12" customFormat="1" ht="15" customHeight="1" x14ac:dyDescent="0.3">
      <c r="A35" s="30" t="s">
        <v>72</v>
      </c>
      <c r="B35" s="31">
        <v>25</v>
      </c>
      <c r="C35" s="33">
        <f t="shared" si="0"/>
        <v>434922</v>
      </c>
      <c r="D35" s="33">
        <v>106637</v>
      </c>
      <c r="E35" s="33">
        <v>295818</v>
      </c>
      <c r="F35" s="33">
        <v>32467</v>
      </c>
      <c r="G35" s="33">
        <v>38069</v>
      </c>
      <c r="H35" s="34"/>
      <c r="I35" s="35"/>
      <c r="J35" s="36">
        <v>5240</v>
      </c>
      <c r="K35" s="36">
        <v>12364</v>
      </c>
      <c r="L35" s="37">
        <v>823</v>
      </c>
      <c r="M35" s="37">
        <v>810</v>
      </c>
      <c r="N35" s="38"/>
      <c r="O35" s="39"/>
      <c r="P35" s="40"/>
      <c r="Q35" s="39"/>
      <c r="R35" s="33"/>
      <c r="S35" s="41">
        <v>3200</v>
      </c>
      <c r="T35" s="41">
        <v>1072</v>
      </c>
      <c r="U35" s="38"/>
      <c r="V35" s="39"/>
      <c r="W35" s="42"/>
      <c r="X35" s="43"/>
      <c r="Y35" s="44">
        <v>174680</v>
      </c>
      <c r="Z35" s="44">
        <v>87340</v>
      </c>
      <c r="AA35" s="44">
        <v>87340</v>
      </c>
      <c r="AB35" s="44">
        <v>2792</v>
      </c>
      <c r="AC35" s="44">
        <v>1396</v>
      </c>
      <c r="AD35" s="44">
        <v>1396</v>
      </c>
      <c r="AE35" s="45"/>
      <c r="AF35" s="67">
        <f t="shared" si="1"/>
        <v>631631</v>
      </c>
    </row>
    <row r="36" spans="1:32" s="12" customFormat="1" ht="15" customHeight="1" x14ac:dyDescent="0.3">
      <c r="A36" s="30" t="s">
        <v>73</v>
      </c>
      <c r="B36" s="31">
        <v>26</v>
      </c>
      <c r="C36" s="33">
        <f t="shared" si="0"/>
        <v>248137</v>
      </c>
      <c r="D36" s="33">
        <v>60694</v>
      </c>
      <c r="E36" s="33">
        <v>168905</v>
      </c>
      <c r="F36" s="33">
        <v>18538</v>
      </c>
      <c r="G36" s="33">
        <v>33310</v>
      </c>
      <c r="H36" s="34"/>
      <c r="I36" s="35"/>
      <c r="J36" s="36">
        <v>4003</v>
      </c>
      <c r="K36" s="36">
        <v>9444</v>
      </c>
      <c r="L36" s="37">
        <v>685</v>
      </c>
      <c r="M36" s="37">
        <v>675</v>
      </c>
      <c r="N36" s="38"/>
      <c r="O36" s="39"/>
      <c r="P36" s="40"/>
      <c r="Q36" s="39"/>
      <c r="R36" s="33"/>
      <c r="S36" s="41">
        <v>692</v>
      </c>
      <c r="T36" s="41">
        <v>266</v>
      </c>
      <c r="U36" s="38"/>
      <c r="V36" s="39"/>
      <c r="W36" s="42"/>
      <c r="X36" s="43"/>
      <c r="Y36" s="44">
        <v>79594</v>
      </c>
      <c r="Z36" s="44">
        <v>39797</v>
      </c>
      <c r="AA36" s="44">
        <v>39797</v>
      </c>
      <c r="AB36" s="44">
        <v>672</v>
      </c>
      <c r="AC36" s="44">
        <v>336</v>
      </c>
      <c r="AD36" s="44">
        <v>336</v>
      </c>
      <c r="AE36" s="45"/>
      <c r="AF36" s="67">
        <f t="shared" si="1"/>
        <v>343210</v>
      </c>
    </row>
    <row r="37" spans="1:32" s="12" customFormat="1" ht="15" customHeight="1" x14ac:dyDescent="0.3">
      <c r="A37" s="30" t="s">
        <v>74</v>
      </c>
      <c r="B37" s="31">
        <v>27</v>
      </c>
      <c r="C37" s="33">
        <f t="shared" si="0"/>
        <v>700397</v>
      </c>
      <c r="D37" s="33">
        <v>172332</v>
      </c>
      <c r="E37" s="33">
        <v>475839</v>
      </c>
      <c r="F37" s="33">
        <v>52226</v>
      </c>
      <c r="G37" s="33">
        <v>33310</v>
      </c>
      <c r="H37" s="34"/>
      <c r="I37" s="35"/>
      <c r="J37" s="36">
        <v>29184</v>
      </c>
      <c r="K37" s="36">
        <v>68858</v>
      </c>
      <c r="L37" s="37">
        <v>4524</v>
      </c>
      <c r="M37" s="37">
        <v>4453</v>
      </c>
      <c r="N37" s="38"/>
      <c r="O37" s="39"/>
      <c r="P37" s="40"/>
      <c r="Q37" s="39"/>
      <c r="R37" s="33"/>
      <c r="S37" s="41">
        <v>2387</v>
      </c>
      <c r="T37" s="41">
        <v>929</v>
      </c>
      <c r="U37" s="38"/>
      <c r="V37" s="39"/>
      <c r="W37" s="42"/>
      <c r="X37" s="43"/>
      <c r="Y37" s="44">
        <v>222916</v>
      </c>
      <c r="Z37" s="44">
        <v>111458</v>
      </c>
      <c r="AA37" s="44">
        <v>111458</v>
      </c>
      <c r="AB37" s="44">
        <v>1370</v>
      </c>
      <c r="AC37" s="44">
        <v>685</v>
      </c>
      <c r="AD37" s="44">
        <v>685</v>
      </c>
      <c r="AE37" s="45"/>
      <c r="AF37" s="67">
        <f t="shared" si="1"/>
        <v>1031702</v>
      </c>
    </row>
    <row r="38" spans="1:32" s="12" customFormat="1" ht="15" customHeight="1" x14ac:dyDescent="0.3">
      <c r="A38" s="30" t="s">
        <v>75</v>
      </c>
      <c r="B38" s="31">
        <v>28</v>
      </c>
      <c r="C38" s="33">
        <f t="shared" si="0"/>
        <v>1352038</v>
      </c>
      <c r="D38" s="33">
        <v>331850</v>
      </c>
      <c r="E38" s="33">
        <v>919291</v>
      </c>
      <c r="F38" s="33">
        <v>100897</v>
      </c>
      <c r="G38" s="33">
        <v>47586</v>
      </c>
      <c r="H38" s="34"/>
      <c r="I38" s="35"/>
      <c r="J38" s="36">
        <v>29111</v>
      </c>
      <c r="K38" s="36">
        <v>68686</v>
      </c>
      <c r="L38" s="37">
        <v>4524</v>
      </c>
      <c r="M38" s="37">
        <v>4453</v>
      </c>
      <c r="N38" s="38"/>
      <c r="O38" s="39"/>
      <c r="P38" s="38"/>
      <c r="Q38" s="39"/>
      <c r="R38" s="33"/>
      <c r="S38" s="41">
        <v>9676</v>
      </c>
      <c r="T38" s="41">
        <v>3798</v>
      </c>
      <c r="U38" s="38"/>
      <c r="V38" s="39"/>
      <c r="W38" s="42"/>
      <c r="X38" s="43"/>
      <c r="Y38" s="44">
        <v>566680</v>
      </c>
      <c r="Z38" s="44">
        <v>283340</v>
      </c>
      <c r="AA38" s="44">
        <v>283340</v>
      </c>
      <c r="AB38" s="44">
        <v>12368</v>
      </c>
      <c r="AC38" s="44">
        <v>6184</v>
      </c>
      <c r="AD38" s="44">
        <v>6184</v>
      </c>
      <c r="AE38" s="45"/>
      <c r="AF38" s="67">
        <f t="shared" si="1"/>
        <v>2037860</v>
      </c>
    </row>
    <row r="39" spans="1:32" s="12" customFormat="1" ht="15" customHeight="1" x14ac:dyDescent="0.3">
      <c r="A39" s="30" t="s">
        <v>76</v>
      </c>
      <c r="B39" s="31">
        <v>29</v>
      </c>
      <c r="C39" s="33">
        <f t="shared" si="0"/>
        <v>489634</v>
      </c>
      <c r="D39" s="33">
        <v>118827</v>
      </c>
      <c r="E39" s="33">
        <v>334134</v>
      </c>
      <c r="F39" s="33">
        <v>36673</v>
      </c>
      <c r="G39" s="33">
        <v>38069</v>
      </c>
      <c r="H39" s="34"/>
      <c r="I39" s="35"/>
      <c r="J39" s="36">
        <v>14192</v>
      </c>
      <c r="K39" s="36">
        <v>33485</v>
      </c>
      <c r="L39" s="37">
        <v>2193</v>
      </c>
      <c r="M39" s="37">
        <v>2159</v>
      </c>
      <c r="N39" s="38"/>
      <c r="O39" s="39"/>
      <c r="P39" s="40"/>
      <c r="Q39" s="39"/>
      <c r="R39" s="33"/>
      <c r="S39" s="41">
        <v>3206</v>
      </c>
      <c r="T39" s="41">
        <v>1188</v>
      </c>
      <c r="U39" s="38"/>
      <c r="V39" s="39"/>
      <c r="W39" s="42"/>
      <c r="X39" s="43"/>
      <c r="Y39" s="44">
        <v>212340</v>
      </c>
      <c r="Z39" s="44">
        <v>106170</v>
      </c>
      <c r="AA39" s="44">
        <v>106170</v>
      </c>
      <c r="AB39" s="44">
        <v>4776</v>
      </c>
      <c r="AC39" s="44">
        <v>2388</v>
      </c>
      <c r="AD39" s="44">
        <v>2388</v>
      </c>
      <c r="AE39" s="45"/>
      <c r="AF39" s="67">
        <f t="shared" si="1"/>
        <v>758779</v>
      </c>
    </row>
    <row r="40" spans="1:32" s="12" customFormat="1" ht="15" customHeight="1" x14ac:dyDescent="0.3">
      <c r="A40" s="30" t="s">
        <v>77</v>
      </c>
      <c r="B40" s="31">
        <v>30</v>
      </c>
      <c r="C40" s="33">
        <f t="shared" si="0"/>
        <v>3811266</v>
      </c>
      <c r="D40" s="33">
        <v>943596</v>
      </c>
      <c r="E40" s="33">
        <v>2584057</v>
      </c>
      <c r="F40" s="33">
        <v>283613</v>
      </c>
      <c r="G40" s="33">
        <v>57103</v>
      </c>
      <c r="H40" s="34"/>
      <c r="I40" s="35"/>
      <c r="J40" s="36">
        <v>213822</v>
      </c>
      <c r="K40" s="36">
        <v>504501</v>
      </c>
      <c r="L40" s="37">
        <v>33588</v>
      </c>
      <c r="M40" s="37">
        <v>33057</v>
      </c>
      <c r="N40" s="38"/>
      <c r="O40" s="39"/>
      <c r="P40" s="40"/>
      <c r="Q40" s="39"/>
      <c r="R40" s="33"/>
      <c r="S40" s="41">
        <v>21004</v>
      </c>
      <c r="T40" s="41">
        <v>7563</v>
      </c>
      <c r="U40" s="38"/>
      <c r="V40" s="39"/>
      <c r="W40" s="42"/>
      <c r="X40" s="43"/>
      <c r="Y40" s="44">
        <v>3117226</v>
      </c>
      <c r="Z40" s="44">
        <v>1558613</v>
      </c>
      <c r="AA40" s="44">
        <v>1558613</v>
      </c>
      <c r="AB40" s="44">
        <v>56856</v>
      </c>
      <c r="AC40" s="44">
        <v>28428</v>
      </c>
      <c r="AD40" s="44">
        <v>28428</v>
      </c>
      <c r="AE40" s="45"/>
      <c r="AF40" s="67">
        <f t="shared" si="1"/>
        <v>7770316</v>
      </c>
    </row>
    <row r="41" spans="1:32" s="12" customFormat="1" ht="15" customHeight="1" x14ac:dyDescent="0.3">
      <c r="A41" s="30" t="s">
        <v>78</v>
      </c>
      <c r="B41" s="31">
        <v>31</v>
      </c>
      <c r="C41" s="33">
        <f t="shared" si="0"/>
        <v>429959</v>
      </c>
      <c r="D41" s="33">
        <v>106985</v>
      </c>
      <c r="E41" s="33">
        <v>291032</v>
      </c>
      <c r="F41" s="33">
        <v>31942</v>
      </c>
      <c r="G41" s="33">
        <v>38069</v>
      </c>
      <c r="H41" s="34"/>
      <c r="I41" s="35"/>
      <c r="J41" s="36">
        <v>10771</v>
      </c>
      <c r="K41" s="36">
        <v>25414</v>
      </c>
      <c r="L41" s="37">
        <v>1645</v>
      </c>
      <c r="M41" s="37">
        <v>1619</v>
      </c>
      <c r="N41" s="38"/>
      <c r="O41" s="39"/>
      <c r="P41" s="40"/>
      <c r="Q41" s="39"/>
      <c r="R41" s="33"/>
      <c r="S41" s="41">
        <v>2706</v>
      </c>
      <c r="T41" s="41">
        <v>920</v>
      </c>
      <c r="U41" s="38"/>
      <c r="V41" s="39"/>
      <c r="W41" s="42"/>
      <c r="X41" s="43"/>
      <c r="Y41" s="44">
        <v>109740</v>
      </c>
      <c r="Z41" s="44">
        <v>54870</v>
      </c>
      <c r="AA41" s="44">
        <v>54870</v>
      </c>
      <c r="AB41" s="44">
        <v>2266</v>
      </c>
      <c r="AC41" s="44">
        <v>1133</v>
      </c>
      <c r="AD41" s="44">
        <v>1133</v>
      </c>
      <c r="AE41" s="45"/>
      <c r="AF41" s="67">
        <f t="shared" si="1"/>
        <v>581414</v>
      </c>
    </row>
    <row r="42" spans="1:32" s="12" customFormat="1" ht="15" customHeight="1" x14ac:dyDescent="0.3">
      <c r="A42" s="30" t="s">
        <v>122</v>
      </c>
      <c r="B42" s="31">
        <v>32</v>
      </c>
      <c r="C42" s="33">
        <f t="shared" si="0"/>
        <v>2721636</v>
      </c>
      <c r="D42" s="33">
        <v>664326</v>
      </c>
      <c r="E42" s="33">
        <v>1853842</v>
      </c>
      <c r="F42" s="33">
        <v>203468</v>
      </c>
      <c r="G42" s="33">
        <v>57103</v>
      </c>
      <c r="H42" s="34"/>
      <c r="I42" s="35"/>
      <c r="J42" s="36">
        <v>93010</v>
      </c>
      <c r="K42" s="36">
        <v>219453</v>
      </c>
      <c r="L42" s="37">
        <v>14669</v>
      </c>
      <c r="M42" s="37">
        <v>14437</v>
      </c>
      <c r="N42" s="38"/>
      <c r="O42" s="39"/>
      <c r="P42" s="40"/>
      <c r="Q42" s="39"/>
      <c r="R42" s="33"/>
      <c r="S42" s="41">
        <v>13100</v>
      </c>
      <c r="T42" s="41">
        <v>5310</v>
      </c>
      <c r="U42" s="38"/>
      <c r="V42" s="39"/>
      <c r="W42" s="42"/>
      <c r="X42" s="43"/>
      <c r="Y42" s="44">
        <v>1124542</v>
      </c>
      <c r="Z42" s="44">
        <v>562271</v>
      </c>
      <c r="AA42" s="44">
        <v>562271</v>
      </c>
      <c r="AB42" s="44">
        <v>23544</v>
      </c>
      <c r="AC42" s="44">
        <v>11772</v>
      </c>
      <c r="AD42" s="44">
        <v>11772</v>
      </c>
      <c r="AE42" s="45"/>
      <c r="AF42" s="67">
        <f t="shared" si="1"/>
        <v>4211291</v>
      </c>
    </row>
    <row r="43" spans="1:32" s="12" customFormat="1" ht="15" customHeight="1" x14ac:dyDescent="0.3">
      <c r="A43" s="30" t="s">
        <v>79</v>
      </c>
      <c r="B43" s="31">
        <v>33</v>
      </c>
      <c r="C43" s="33">
        <f t="shared" si="0"/>
        <v>415366</v>
      </c>
      <c r="D43" s="33">
        <v>101396</v>
      </c>
      <c r="E43" s="33">
        <v>282918</v>
      </c>
      <c r="F43" s="33">
        <v>31052</v>
      </c>
      <c r="G43" s="33">
        <v>33310</v>
      </c>
      <c r="H43" s="34"/>
      <c r="I43" s="35"/>
      <c r="J43" s="36">
        <v>13027</v>
      </c>
      <c r="K43" s="36">
        <v>30737</v>
      </c>
      <c r="L43" s="37">
        <v>2056</v>
      </c>
      <c r="M43" s="37">
        <v>2024</v>
      </c>
      <c r="N43" s="38"/>
      <c r="O43" s="39"/>
      <c r="P43" s="40"/>
      <c r="Q43" s="39"/>
      <c r="R43" s="33"/>
      <c r="S43" s="41">
        <v>2276</v>
      </c>
      <c r="T43" s="41">
        <v>758</v>
      </c>
      <c r="U43" s="38"/>
      <c r="V43" s="39"/>
      <c r="W43" s="42"/>
      <c r="X43" s="43"/>
      <c r="Y43" s="44">
        <v>68142</v>
      </c>
      <c r="Z43" s="44">
        <v>34071</v>
      </c>
      <c r="AA43" s="44">
        <v>34071</v>
      </c>
      <c r="AB43" s="44">
        <v>1460</v>
      </c>
      <c r="AC43" s="44">
        <v>730</v>
      </c>
      <c r="AD43" s="44">
        <v>730</v>
      </c>
      <c r="AE43" s="45"/>
      <c r="AF43" s="67">
        <f t="shared" si="1"/>
        <v>532812</v>
      </c>
    </row>
    <row r="44" spans="1:32" s="12" customFormat="1" ht="15" customHeight="1" x14ac:dyDescent="0.3">
      <c r="A44" s="30" t="s">
        <v>80</v>
      </c>
      <c r="B44" s="31">
        <v>34</v>
      </c>
      <c r="C44" s="33">
        <f t="shared" si="0"/>
        <v>537655</v>
      </c>
      <c r="D44" s="33">
        <v>130945</v>
      </c>
      <c r="E44" s="33">
        <v>366486</v>
      </c>
      <c r="F44" s="33">
        <v>40224</v>
      </c>
      <c r="G44" s="33">
        <v>38069</v>
      </c>
      <c r="H44" s="34"/>
      <c r="I44" s="35"/>
      <c r="J44" s="36">
        <v>32095</v>
      </c>
      <c r="K44" s="36">
        <v>75727</v>
      </c>
      <c r="L44" s="37">
        <v>5072</v>
      </c>
      <c r="M44" s="37">
        <v>4992</v>
      </c>
      <c r="N44" s="38"/>
      <c r="O44" s="39"/>
      <c r="P44" s="40"/>
      <c r="Q44" s="39"/>
      <c r="R44" s="33"/>
      <c r="S44" s="41">
        <v>2623</v>
      </c>
      <c r="T44" s="41">
        <v>873</v>
      </c>
      <c r="U44" s="38"/>
      <c r="V44" s="39"/>
      <c r="W44" s="42"/>
      <c r="X44" s="43"/>
      <c r="Y44" s="44">
        <v>331592</v>
      </c>
      <c r="Z44" s="44">
        <v>165796</v>
      </c>
      <c r="AA44" s="44">
        <v>165796</v>
      </c>
      <c r="AB44" s="44">
        <v>6752</v>
      </c>
      <c r="AC44" s="44">
        <v>3376</v>
      </c>
      <c r="AD44" s="44">
        <v>3376</v>
      </c>
      <c r="AE44" s="45"/>
      <c r="AF44" s="67">
        <f t="shared" si="1"/>
        <v>993885</v>
      </c>
    </row>
    <row r="45" spans="1:32" s="12" customFormat="1" ht="15" customHeight="1" x14ac:dyDescent="0.3">
      <c r="A45" s="30" t="s">
        <v>81</v>
      </c>
      <c r="B45" s="31">
        <v>35</v>
      </c>
      <c r="C45" s="33">
        <f t="shared" si="0"/>
        <v>626326</v>
      </c>
      <c r="D45" s="33">
        <v>151856</v>
      </c>
      <c r="E45" s="33">
        <v>427545</v>
      </c>
      <c r="F45" s="33">
        <v>46925</v>
      </c>
      <c r="G45" s="33">
        <v>42827</v>
      </c>
      <c r="H45" s="34"/>
      <c r="I45" s="35"/>
      <c r="J45" s="36">
        <v>38281</v>
      </c>
      <c r="K45" s="36">
        <v>90322</v>
      </c>
      <c r="L45" s="37">
        <v>6032</v>
      </c>
      <c r="M45" s="37">
        <v>5937</v>
      </c>
      <c r="N45" s="38"/>
      <c r="O45" s="39"/>
      <c r="P45" s="40"/>
      <c r="Q45" s="39"/>
      <c r="R45" s="33"/>
      <c r="S45" s="41">
        <v>3911</v>
      </c>
      <c r="T45" s="41">
        <v>1282</v>
      </c>
      <c r="U45" s="38"/>
      <c r="V45" s="39"/>
      <c r="W45" s="42"/>
      <c r="X45" s="43"/>
      <c r="Y45" s="44">
        <v>374334</v>
      </c>
      <c r="Z45" s="44">
        <v>187167</v>
      </c>
      <c r="AA45" s="44">
        <v>187167</v>
      </c>
      <c r="AB45" s="44">
        <v>7740</v>
      </c>
      <c r="AC45" s="44">
        <v>3870</v>
      </c>
      <c r="AD45" s="44">
        <v>3870</v>
      </c>
      <c r="AE45" s="45"/>
      <c r="AF45" s="67">
        <f t="shared" si="1"/>
        <v>1148972</v>
      </c>
    </row>
    <row r="46" spans="1:32" s="12" customFormat="1" ht="15" customHeight="1" x14ac:dyDescent="0.3">
      <c r="A46" s="30" t="s">
        <v>82</v>
      </c>
      <c r="B46" s="31">
        <v>36</v>
      </c>
      <c r="C46" s="33">
        <f t="shared" si="0"/>
        <v>1834114</v>
      </c>
      <c r="D46" s="33">
        <v>447818</v>
      </c>
      <c r="E46" s="33">
        <v>1249191</v>
      </c>
      <c r="F46" s="33">
        <v>137105</v>
      </c>
      <c r="G46" s="33">
        <v>52345</v>
      </c>
      <c r="H46" s="34"/>
      <c r="I46" s="35"/>
      <c r="J46" s="36">
        <v>87989</v>
      </c>
      <c r="K46" s="36">
        <v>207604</v>
      </c>
      <c r="L46" s="37">
        <v>13846</v>
      </c>
      <c r="M46" s="37">
        <v>13628</v>
      </c>
      <c r="N46" s="38"/>
      <c r="O46" s="39"/>
      <c r="P46" s="40"/>
      <c r="Q46" s="39"/>
      <c r="R46" s="33"/>
      <c r="S46" s="41">
        <v>10943</v>
      </c>
      <c r="T46" s="41">
        <v>3607</v>
      </c>
      <c r="U46" s="38"/>
      <c r="V46" s="39"/>
      <c r="W46" s="42"/>
      <c r="X46" s="43"/>
      <c r="Y46" s="44">
        <v>599306</v>
      </c>
      <c r="Z46" s="44">
        <v>299653</v>
      </c>
      <c r="AA46" s="44">
        <v>299653</v>
      </c>
      <c r="AB46" s="44">
        <v>12118</v>
      </c>
      <c r="AC46" s="44">
        <v>6059</v>
      </c>
      <c r="AD46" s="44">
        <v>6059</v>
      </c>
      <c r="AE46" s="45"/>
      <c r="AF46" s="67">
        <f t="shared" si="1"/>
        <v>2768605</v>
      </c>
    </row>
    <row r="47" spans="1:32" s="12" customFormat="1" ht="15" customHeight="1" x14ac:dyDescent="0.3">
      <c r="A47" s="30" t="s">
        <v>83</v>
      </c>
      <c r="B47" s="31">
        <v>37</v>
      </c>
      <c r="C47" s="33">
        <f t="shared" si="0"/>
        <v>2392195</v>
      </c>
      <c r="D47" s="33">
        <v>591948</v>
      </c>
      <c r="E47" s="33">
        <v>1622203</v>
      </c>
      <c r="F47" s="33">
        <v>178044</v>
      </c>
      <c r="G47" s="33">
        <v>57103</v>
      </c>
      <c r="H47" s="34"/>
      <c r="I47" s="35"/>
      <c r="J47" s="36">
        <v>126779</v>
      </c>
      <c r="K47" s="36">
        <v>299129</v>
      </c>
      <c r="L47" s="37">
        <v>19878</v>
      </c>
      <c r="M47" s="37">
        <v>19564</v>
      </c>
      <c r="N47" s="38"/>
      <c r="O47" s="39"/>
      <c r="P47" s="40"/>
      <c r="Q47" s="39"/>
      <c r="R47" s="33"/>
      <c r="S47" s="41">
        <v>17485</v>
      </c>
      <c r="T47" s="41">
        <v>6110</v>
      </c>
      <c r="U47" s="38"/>
      <c r="V47" s="39"/>
      <c r="W47" s="42"/>
      <c r="X47" s="43"/>
      <c r="Y47" s="44">
        <v>1357692</v>
      </c>
      <c r="Z47" s="44">
        <v>678846</v>
      </c>
      <c r="AA47" s="44">
        <v>678846</v>
      </c>
      <c r="AB47" s="44">
        <v>22196</v>
      </c>
      <c r="AC47" s="44">
        <v>11098</v>
      </c>
      <c r="AD47" s="44">
        <v>11098</v>
      </c>
      <c r="AE47" s="45"/>
      <c r="AF47" s="67">
        <f t="shared" si="1"/>
        <v>4237433</v>
      </c>
    </row>
    <row r="48" spans="1:32" s="12" customFormat="1" ht="15" customHeight="1" x14ac:dyDescent="0.3">
      <c r="A48" s="30" t="s">
        <v>84</v>
      </c>
      <c r="B48" s="31">
        <v>38</v>
      </c>
      <c r="C48" s="33">
        <f t="shared" si="0"/>
        <v>837197</v>
      </c>
      <c r="D48" s="33">
        <v>204356</v>
      </c>
      <c r="E48" s="33">
        <v>570253</v>
      </c>
      <c r="F48" s="33">
        <v>62588</v>
      </c>
      <c r="G48" s="33">
        <v>42827</v>
      </c>
      <c r="H48" s="34"/>
      <c r="I48" s="35"/>
      <c r="J48" s="36">
        <v>57567</v>
      </c>
      <c r="K48" s="36">
        <v>135827</v>
      </c>
      <c r="L48" s="37">
        <v>9048</v>
      </c>
      <c r="M48" s="37">
        <v>8905</v>
      </c>
      <c r="N48" s="38"/>
      <c r="O48" s="39"/>
      <c r="P48" s="40"/>
      <c r="Q48" s="39"/>
      <c r="R48" s="33"/>
      <c r="S48" s="41">
        <v>5290</v>
      </c>
      <c r="T48" s="41">
        <v>1858</v>
      </c>
      <c r="U48" s="38"/>
      <c r="V48" s="39"/>
      <c r="W48" s="42"/>
      <c r="X48" s="43"/>
      <c r="Y48" s="44">
        <v>614096</v>
      </c>
      <c r="Z48" s="44">
        <v>307048</v>
      </c>
      <c r="AA48" s="44">
        <v>307048</v>
      </c>
      <c r="AB48" s="44">
        <v>9740</v>
      </c>
      <c r="AC48" s="44">
        <v>4870</v>
      </c>
      <c r="AD48" s="44">
        <v>4870</v>
      </c>
      <c r="AE48" s="45"/>
      <c r="AF48" s="67">
        <f t="shared" si="1"/>
        <v>1672380</v>
      </c>
    </row>
    <row r="49" spans="1:32" s="12" customFormat="1" ht="15" customHeight="1" x14ac:dyDescent="0.3">
      <c r="A49" s="30" t="s">
        <v>85</v>
      </c>
      <c r="B49" s="31">
        <v>39</v>
      </c>
      <c r="C49" s="33">
        <f t="shared" si="0"/>
        <v>324265</v>
      </c>
      <c r="D49" s="33">
        <v>79588</v>
      </c>
      <c r="E49" s="33">
        <v>220478</v>
      </c>
      <c r="F49" s="33">
        <v>24199</v>
      </c>
      <c r="G49" s="33">
        <v>33310</v>
      </c>
      <c r="H49" s="34"/>
      <c r="I49" s="35"/>
      <c r="J49" s="36">
        <v>8661</v>
      </c>
      <c r="K49" s="36">
        <v>20434</v>
      </c>
      <c r="L49" s="37">
        <v>1371</v>
      </c>
      <c r="M49" s="37">
        <v>1349</v>
      </c>
      <c r="N49" s="38"/>
      <c r="O49" s="39"/>
      <c r="P49" s="40"/>
      <c r="Q49" s="39"/>
      <c r="R49" s="33"/>
      <c r="S49" s="41">
        <v>1730</v>
      </c>
      <c r="T49" s="41">
        <v>677</v>
      </c>
      <c r="U49" s="38"/>
      <c r="V49" s="39"/>
      <c r="W49" s="42"/>
      <c r="X49" s="43"/>
      <c r="Y49" s="44">
        <v>81738</v>
      </c>
      <c r="Z49" s="44">
        <v>40869</v>
      </c>
      <c r="AA49" s="44">
        <v>40869</v>
      </c>
      <c r="AB49" s="44">
        <v>1706</v>
      </c>
      <c r="AC49" s="44">
        <v>853</v>
      </c>
      <c r="AD49" s="44">
        <v>853</v>
      </c>
      <c r="AE49" s="45"/>
      <c r="AF49" s="67">
        <f t="shared" si="1"/>
        <v>439524</v>
      </c>
    </row>
    <row r="50" spans="1:32" s="12" customFormat="1" ht="15" customHeight="1" x14ac:dyDescent="0.3">
      <c r="A50" s="30" t="s">
        <v>86</v>
      </c>
      <c r="B50" s="31">
        <v>72</v>
      </c>
      <c r="C50" s="33">
        <f t="shared" si="0"/>
        <v>514339</v>
      </c>
      <c r="D50" s="33">
        <v>126859</v>
      </c>
      <c r="E50" s="33">
        <v>349158</v>
      </c>
      <c r="F50" s="33">
        <v>38322</v>
      </c>
      <c r="G50" s="33">
        <v>0</v>
      </c>
      <c r="H50" s="34"/>
      <c r="I50" s="35"/>
      <c r="J50" s="36"/>
      <c r="K50" s="36"/>
      <c r="L50" s="37"/>
      <c r="M50" s="37"/>
      <c r="N50" s="38"/>
      <c r="O50" s="39"/>
      <c r="P50" s="40"/>
      <c r="Q50" s="39"/>
      <c r="R50" s="33"/>
      <c r="S50" s="41">
        <v>921</v>
      </c>
      <c r="T50" s="41">
        <v>203</v>
      </c>
      <c r="U50" s="38"/>
      <c r="V50" s="39"/>
      <c r="W50" s="42"/>
      <c r="X50" s="43"/>
      <c r="Y50" s="44">
        <v>446332</v>
      </c>
      <c r="Z50" s="44">
        <v>223166</v>
      </c>
      <c r="AA50" s="44">
        <v>223166</v>
      </c>
      <c r="AB50" s="44">
        <v>7736</v>
      </c>
      <c r="AC50" s="44">
        <v>3868</v>
      </c>
      <c r="AD50" s="44">
        <v>3868</v>
      </c>
      <c r="AE50" s="45"/>
      <c r="AF50" s="67">
        <f t="shared" si="1"/>
        <v>968407</v>
      </c>
    </row>
    <row r="51" spans="1:32" s="12" customFormat="1" ht="15" customHeight="1" x14ac:dyDescent="0.3">
      <c r="A51" s="47" t="s">
        <v>87</v>
      </c>
      <c r="B51" s="48">
        <v>40</v>
      </c>
      <c r="C51" s="33">
        <f t="shared" si="0"/>
        <v>6890367.3600000003</v>
      </c>
      <c r="D51" s="33">
        <v>1722591.84</v>
      </c>
      <c r="E51" s="33">
        <v>4656682.5210720003</v>
      </c>
      <c r="F51" s="33">
        <v>511092.99892800004</v>
      </c>
      <c r="G51" s="33">
        <v>0</v>
      </c>
      <c r="H51" s="34"/>
      <c r="I51" s="35"/>
      <c r="J51" s="36"/>
      <c r="K51" s="36"/>
      <c r="L51" s="37"/>
      <c r="M51" s="37"/>
      <c r="N51" s="38"/>
      <c r="O51" s="39"/>
      <c r="P51" s="40"/>
      <c r="Q51" s="39"/>
      <c r="R51" s="33"/>
      <c r="S51" s="41">
        <v>0</v>
      </c>
      <c r="T51" s="41"/>
      <c r="U51" s="38"/>
      <c r="V51" s="39"/>
      <c r="W51" s="42"/>
      <c r="X51" s="43"/>
      <c r="Y51" s="44">
        <v>34914042</v>
      </c>
      <c r="Z51" s="44">
        <v>17457021</v>
      </c>
      <c r="AA51" s="44">
        <v>17457021</v>
      </c>
      <c r="AB51" s="44">
        <v>447692</v>
      </c>
      <c r="AC51" s="44">
        <v>223846</v>
      </c>
      <c r="AD51" s="44">
        <v>223846</v>
      </c>
      <c r="AE51" s="45"/>
      <c r="AF51" s="67">
        <f t="shared" si="1"/>
        <v>42252101.359999999</v>
      </c>
    </row>
    <row r="52" spans="1:32" s="12" customFormat="1" ht="15" customHeight="1" x14ac:dyDescent="0.3">
      <c r="A52" s="30" t="s">
        <v>88</v>
      </c>
      <c r="B52" s="31">
        <v>41</v>
      </c>
      <c r="C52" s="33">
        <f t="shared" si="0"/>
        <v>878740</v>
      </c>
      <c r="D52" s="33">
        <v>214908</v>
      </c>
      <c r="E52" s="33">
        <v>598179</v>
      </c>
      <c r="F52" s="33">
        <v>65653</v>
      </c>
      <c r="G52" s="33">
        <v>42827</v>
      </c>
      <c r="H52" s="34"/>
      <c r="I52" s="35"/>
      <c r="J52" s="36">
        <v>43812</v>
      </c>
      <c r="K52" s="36">
        <v>103373</v>
      </c>
      <c r="L52" s="37">
        <v>6855</v>
      </c>
      <c r="M52" s="37">
        <v>6746</v>
      </c>
      <c r="N52" s="38"/>
      <c r="O52" s="39"/>
      <c r="P52" s="40"/>
      <c r="Q52" s="39"/>
      <c r="R52" s="33"/>
      <c r="S52" s="41">
        <v>5963</v>
      </c>
      <c r="T52" s="41">
        <v>2042</v>
      </c>
      <c r="U52" s="38"/>
      <c r="V52" s="39"/>
      <c r="W52" s="42"/>
      <c r="X52" s="43"/>
      <c r="Y52" s="44">
        <v>653728</v>
      </c>
      <c r="Z52" s="44">
        <v>326864</v>
      </c>
      <c r="AA52" s="44">
        <v>326864</v>
      </c>
      <c r="AB52" s="44">
        <v>12554</v>
      </c>
      <c r="AC52" s="44">
        <v>6277</v>
      </c>
      <c r="AD52" s="44">
        <v>6277</v>
      </c>
      <c r="AE52" s="45"/>
      <c r="AF52" s="67">
        <f t="shared" si="1"/>
        <v>1705808</v>
      </c>
    </row>
    <row r="53" spans="1:32" s="12" customFormat="1" ht="15" customHeight="1" x14ac:dyDescent="0.3">
      <c r="A53" s="30" t="s">
        <v>89</v>
      </c>
      <c r="B53" s="31">
        <v>42</v>
      </c>
      <c r="C53" s="33">
        <f t="shared" si="0"/>
        <v>653673</v>
      </c>
      <c r="D53" s="33">
        <v>159493</v>
      </c>
      <c r="E53" s="33">
        <v>445306</v>
      </c>
      <c r="F53" s="33">
        <v>48874</v>
      </c>
      <c r="G53" s="33">
        <v>42827</v>
      </c>
      <c r="H53" s="34"/>
      <c r="I53" s="35"/>
      <c r="J53" s="36">
        <v>45414</v>
      </c>
      <c r="K53" s="36">
        <v>107151</v>
      </c>
      <c r="L53" s="37">
        <v>7129</v>
      </c>
      <c r="M53" s="37">
        <v>7016</v>
      </c>
      <c r="N53" s="38"/>
      <c r="O53" s="39"/>
      <c r="P53" s="40"/>
      <c r="Q53" s="39"/>
      <c r="R53" s="33"/>
      <c r="S53" s="41">
        <v>4750</v>
      </c>
      <c r="T53" s="41">
        <v>1684</v>
      </c>
      <c r="U53" s="38"/>
      <c r="V53" s="39"/>
      <c r="W53" s="42"/>
      <c r="X53" s="43"/>
      <c r="Y53" s="44">
        <v>457618</v>
      </c>
      <c r="Z53" s="44">
        <v>228809</v>
      </c>
      <c r="AA53" s="44">
        <v>228809</v>
      </c>
      <c r="AB53" s="44">
        <v>5068</v>
      </c>
      <c r="AC53" s="44">
        <v>2534</v>
      </c>
      <c r="AD53" s="44">
        <v>2534</v>
      </c>
      <c r="AE53" s="45"/>
      <c r="AF53" s="67">
        <f t="shared" si="1"/>
        <v>1283069</v>
      </c>
    </row>
    <row r="54" spans="1:32" s="12" customFormat="1" ht="15" customHeight="1" x14ac:dyDescent="0.3">
      <c r="A54" s="30" t="s">
        <v>90</v>
      </c>
      <c r="B54" s="31">
        <v>43</v>
      </c>
      <c r="C54" s="33">
        <f t="shared" si="0"/>
        <v>748571</v>
      </c>
      <c r="D54" s="33">
        <v>183456</v>
      </c>
      <c r="E54" s="33">
        <v>509225</v>
      </c>
      <c r="F54" s="33">
        <v>55890</v>
      </c>
      <c r="G54" s="33">
        <v>42827</v>
      </c>
      <c r="H54" s="34"/>
      <c r="I54" s="35"/>
      <c r="J54" s="36">
        <v>32605</v>
      </c>
      <c r="K54" s="36">
        <v>76929</v>
      </c>
      <c r="L54" s="37">
        <v>5072</v>
      </c>
      <c r="M54" s="37">
        <v>4992</v>
      </c>
      <c r="N54" s="38"/>
      <c r="O54" s="39"/>
      <c r="P54" s="40"/>
      <c r="Q54" s="39"/>
      <c r="R54" s="33"/>
      <c r="S54" s="41">
        <v>4254</v>
      </c>
      <c r="T54" s="41">
        <v>1600</v>
      </c>
      <c r="U54" s="38"/>
      <c r="V54" s="39"/>
      <c r="W54" s="42"/>
      <c r="X54" s="43"/>
      <c r="Y54" s="44">
        <v>527454</v>
      </c>
      <c r="Z54" s="44">
        <v>263727</v>
      </c>
      <c r="AA54" s="44">
        <v>263727</v>
      </c>
      <c r="AB54" s="44">
        <v>7398</v>
      </c>
      <c r="AC54" s="44">
        <v>3699</v>
      </c>
      <c r="AD54" s="44">
        <v>3699</v>
      </c>
      <c r="AE54" s="45"/>
      <c r="AF54" s="67">
        <f t="shared" si="1"/>
        <v>1403021</v>
      </c>
    </row>
    <row r="55" spans="1:32" s="12" customFormat="1" ht="15" customHeight="1" x14ac:dyDescent="0.3">
      <c r="A55" s="30" t="s">
        <v>91</v>
      </c>
      <c r="B55" s="31">
        <v>44</v>
      </c>
      <c r="C55" s="33">
        <f t="shared" si="0"/>
        <v>2973735</v>
      </c>
      <c r="D55" s="33">
        <v>725248</v>
      </c>
      <c r="E55" s="33">
        <v>2026112</v>
      </c>
      <c r="F55" s="33">
        <v>222375</v>
      </c>
      <c r="G55" s="33">
        <v>66620</v>
      </c>
      <c r="H55" s="34"/>
      <c r="I55" s="35"/>
      <c r="J55" s="36">
        <v>130418</v>
      </c>
      <c r="K55" s="36">
        <v>307714</v>
      </c>
      <c r="L55" s="37">
        <v>20427</v>
      </c>
      <c r="M55" s="37">
        <v>20104</v>
      </c>
      <c r="N55" s="38"/>
      <c r="O55" s="39"/>
      <c r="P55" s="40"/>
      <c r="Q55" s="39"/>
      <c r="R55" s="33"/>
      <c r="S55" s="41">
        <v>23092</v>
      </c>
      <c r="T55" s="41">
        <v>8190</v>
      </c>
      <c r="U55" s="38"/>
      <c r="V55" s="39"/>
      <c r="W55" s="42"/>
      <c r="X55" s="43"/>
      <c r="Y55" s="44">
        <v>1878090</v>
      </c>
      <c r="Z55" s="44">
        <v>939045</v>
      </c>
      <c r="AA55" s="44">
        <v>939045</v>
      </c>
      <c r="AB55" s="44">
        <v>27366</v>
      </c>
      <c r="AC55" s="44">
        <v>13683</v>
      </c>
      <c r="AD55" s="44">
        <v>13683</v>
      </c>
      <c r="AE55" s="45"/>
      <c r="AF55" s="67">
        <f t="shared" si="1"/>
        <v>5357854</v>
      </c>
    </row>
    <row r="56" spans="1:32" s="12" customFormat="1" ht="15" customHeight="1" x14ac:dyDescent="0.3">
      <c r="A56" s="30" t="s">
        <v>92</v>
      </c>
      <c r="B56" s="31">
        <v>45</v>
      </c>
      <c r="C56" s="33">
        <f t="shared" si="0"/>
        <v>1235164</v>
      </c>
      <c r="D56" s="33">
        <v>304642</v>
      </c>
      <c r="E56" s="33">
        <v>838493</v>
      </c>
      <c r="F56" s="33">
        <v>92029</v>
      </c>
      <c r="G56" s="33">
        <v>52345</v>
      </c>
      <c r="H56" s="34"/>
      <c r="I56" s="35"/>
      <c r="J56" s="36">
        <v>39155</v>
      </c>
      <c r="K56" s="36">
        <v>92383</v>
      </c>
      <c r="L56" s="37">
        <v>6169</v>
      </c>
      <c r="M56" s="37">
        <v>6072</v>
      </c>
      <c r="N56" s="38"/>
      <c r="O56" s="39"/>
      <c r="P56" s="40"/>
      <c r="Q56" s="39"/>
      <c r="R56" s="33"/>
      <c r="S56" s="41">
        <v>11373</v>
      </c>
      <c r="T56" s="41">
        <v>3936</v>
      </c>
      <c r="U56" s="38"/>
      <c r="V56" s="39"/>
      <c r="W56" s="42"/>
      <c r="X56" s="43"/>
      <c r="Y56" s="44">
        <v>652780</v>
      </c>
      <c r="Z56" s="44">
        <v>326390</v>
      </c>
      <c r="AA56" s="44">
        <v>326390</v>
      </c>
      <c r="AB56" s="44">
        <v>10354</v>
      </c>
      <c r="AC56" s="44">
        <v>5177</v>
      </c>
      <c r="AD56" s="44">
        <v>5177</v>
      </c>
      <c r="AE56" s="45"/>
      <c r="AF56" s="67">
        <f t="shared" si="1"/>
        <v>2042077</v>
      </c>
    </row>
    <row r="57" spans="1:32" s="12" customFormat="1" ht="15" customHeight="1" x14ac:dyDescent="0.3">
      <c r="A57" s="30" t="s">
        <v>93</v>
      </c>
      <c r="B57" s="31">
        <v>46</v>
      </c>
      <c r="C57" s="33">
        <f t="shared" si="0"/>
        <v>303669</v>
      </c>
      <c r="D57" s="33">
        <v>73444</v>
      </c>
      <c r="E57" s="33">
        <v>207456</v>
      </c>
      <c r="F57" s="33">
        <v>22769</v>
      </c>
      <c r="G57" s="33">
        <v>33310</v>
      </c>
      <c r="H57" s="34"/>
      <c r="I57" s="35"/>
      <c r="J57" s="36">
        <v>1167</v>
      </c>
      <c r="K57" s="36">
        <v>2747</v>
      </c>
      <c r="L57" s="37">
        <v>138</v>
      </c>
      <c r="M57" s="37">
        <v>135</v>
      </c>
      <c r="N57" s="38"/>
      <c r="O57" s="39"/>
      <c r="P57" s="40"/>
      <c r="Q57" s="39"/>
      <c r="R57" s="33"/>
      <c r="S57" s="41">
        <v>990</v>
      </c>
      <c r="T57" s="41">
        <v>330</v>
      </c>
      <c r="U57" s="38"/>
      <c r="V57" s="39"/>
      <c r="W57" s="42"/>
      <c r="X57" s="43"/>
      <c r="Y57" s="44">
        <v>54390</v>
      </c>
      <c r="Z57" s="44">
        <v>27195</v>
      </c>
      <c r="AA57" s="44">
        <v>27195</v>
      </c>
      <c r="AB57" s="44">
        <v>1170</v>
      </c>
      <c r="AC57" s="44">
        <v>585</v>
      </c>
      <c r="AD57" s="44">
        <v>585</v>
      </c>
      <c r="AE57" s="45"/>
      <c r="AF57" s="67">
        <f t="shared" si="1"/>
        <v>363416</v>
      </c>
    </row>
    <row r="58" spans="1:32" s="12" customFormat="1" ht="15" customHeight="1" x14ac:dyDescent="0.3">
      <c r="A58" s="30" t="s">
        <v>94</v>
      </c>
      <c r="B58" s="31">
        <v>47</v>
      </c>
      <c r="C58" s="33">
        <f t="shared" si="0"/>
        <v>687473</v>
      </c>
      <c r="D58" s="33">
        <v>168176</v>
      </c>
      <c r="E58" s="33">
        <v>467939</v>
      </c>
      <c r="F58" s="33">
        <v>51358</v>
      </c>
      <c r="G58" s="33">
        <v>42827</v>
      </c>
      <c r="H58" s="34"/>
      <c r="I58" s="35"/>
      <c r="J58" s="36">
        <v>28238</v>
      </c>
      <c r="K58" s="36">
        <v>66626</v>
      </c>
      <c r="L58" s="37">
        <v>4387</v>
      </c>
      <c r="M58" s="37">
        <v>4318</v>
      </c>
      <c r="N58" s="38"/>
      <c r="O58" s="39"/>
      <c r="P58" s="40"/>
      <c r="Q58" s="39"/>
      <c r="R58" s="33"/>
      <c r="S58" s="41">
        <v>4666</v>
      </c>
      <c r="T58" s="41">
        <v>1843</v>
      </c>
      <c r="U58" s="38"/>
      <c r="V58" s="39"/>
      <c r="W58" s="42"/>
      <c r="X58" s="43"/>
      <c r="Y58" s="44">
        <v>265342</v>
      </c>
      <c r="Z58" s="44">
        <v>132671</v>
      </c>
      <c r="AA58" s="44">
        <v>132671</v>
      </c>
      <c r="AB58" s="44">
        <v>5408</v>
      </c>
      <c r="AC58" s="44">
        <v>2704</v>
      </c>
      <c r="AD58" s="44">
        <v>2704</v>
      </c>
      <c r="AE58" s="45"/>
      <c r="AF58" s="67">
        <f t="shared" si="1"/>
        <v>1061792</v>
      </c>
    </row>
    <row r="59" spans="1:32" s="12" customFormat="1" ht="15" customHeight="1" x14ac:dyDescent="0.3">
      <c r="A59" s="30" t="s">
        <v>95</v>
      </c>
      <c r="B59" s="31">
        <v>48</v>
      </c>
      <c r="C59" s="33">
        <f t="shared" si="0"/>
        <v>888353</v>
      </c>
      <c r="D59" s="33">
        <v>218263</v>
      </c>
      <c r="E59" s="33">
        <v>603818</v>
      </c>
      <c r="F59" s="33">
        <v>66272</v>
      </c>
      <c r="G59" s="33">
        <v>42827</v>
      </c>
      <c r="H59" s="34"/>
      <c r="I59" s="35"/>
      <c r="J59" s="36">
        <v>43157</v>
      </c>
      <c r="K59" s="36">
        <v>101827</v>
      </c>
      <c r="L59" s="37">
        <v>6718</v>
      </c>
      <c r="M59" s="37">
        <v>6611</v>
      </c>
      <c r="N59" s="38"/>
      <c r="O59" s="39"/>
      <c r="P59" s="40"/>
      <c r="Q59" s="39"/>
      <c r="R59" s="33"/>
      <c r="S59" s="41">
        <v>5619</v>
      </c>
      <c r="T59" s="41">
        <v>1955</v>
      </c>
      <c r="U59" s="38"/>
      <c r="V59" s="39"/>
      <c r="W59" s="42"/>
      <c r="X59" s="43"/>
      <c r="Y59" s="44">
        <v>415842</v>
      </c>
      <c r="Z59" s="44">
        <v>207921</v>
      </c>
      <c r="AA59" s="44">
        <v>207921</v>
      </c>
      <c r="AB59" s="44">
        <v>7474</v>
      </c>
      <c r="AC59" s="44">
        <v>3737</v>
      </c>
      <c r="AD59" s="44">
        <v>3737</v>
      </c>
      <c r="AE59" s="45"/>
      <c r="AF59" s="67">
        <f t="shared" si="1"/>
        <v>1469982</v>
      </c>
    </row>
    <row r="60" spans="1:32" s="12" customFormat="1" ht="15" customHeight="1" x14ac:dyDescent="0.3">
      <c r="A60" s="30" t="s">
        <v>96</v>
      </c>
      <c r="B60" s="31">
        <v>49</v>
      </c>
      <c r="C60" s="33">
        <f t="shared" si="0"/>
        <v>1178920</v>
      </c>
      <c r="D60" s="33">
        <v>293628</v>
      </c>
      <c r="E60" s="33">
        <v>797737</v>
      </c>
      <c r="F60" s="33">
        <v>87555</v>
      </c>
      <c r="G60" s="33">
        <v>52345</v>
      </c>
      <c r="H60" s="34"/>
      <c r="I60" s="35"/>
      <c r="J60" s="36">
        <v>30712</v>
      </c>
      <c r="K60" s="36">
        <v>72464</v>
      </c>
      <c r="L60" s="37">
        <v>4798</v>
      </c>
      <c r="M60" s="37">
        <v>4722</v>
      </c>
      <c r="N60" s="38"/>
      <c r="O60" s="39"/>
      <c r="P60" s="40"/>
      <c r="Q60" s="39"/>
      <c r="R60" s="33"/>
      <c r="S60" s="41">
        <v>8389</v>
      </c>
      <c r="T60" s="41">
        <v>3172</v>
      </c>
      <c r="U60" s="38"/>
      <c r="V60" s="39"/>
      <c r="W60" s="42"/>
      <c r="X60" s="43"/>
      <c r="Y60" s="44">
        <v>660454</v>
      </c>
      <c r="Z60" s="44">
        <v>330227</v>
      </c>
      <c r="AA60" s="44">
        <v>330227</v>
      </c>
      <c r="AB60" s="44">
        <v>8316</v>
      </c>
      <c r="AC60" s="44">
        <v>4158</v>
      </c>
      <c r="AD60" s="44">
        <v>4158</v>
      </c>
      <c r="AE60" s="45"/>
      <c r="AF60" s="67">
        <f t="shared" si="1"/>
        <v>1960386</v>
      </c>
    </row>
    <row r="61" spans="1:32" s="12" customFormat="1" ht="15" customHeight="1" x14ac:dyDescent="0.3">
      <c r="A61" s="30" t="s">
        <v>97</v>
      </c>
      <c r="B61" s="31">
        <v>50</v>
      </c>
      <c r="C61" s="33">
        <f t="shared" si="0"/>
        <v>399974</v>
      </c>
      <c r="D61" s="33">
        <v>99223</v>
      </c>
      <c r="E61" s="33">
        <v>271007</v>
      </c>
      <c r="F61" s="33">
        <v>29744</v>
      </c>
      <c r="G61" s="33">
        <v>33310</v>
      </c>
      <c r="H61" s="34"/>
      <c r="I61" s="35"/>
      <c r="J61" s="36">
        <v>4512</v>
      </c>
      <c r="K61" s="36">
        <v>10646</v>
      </c>
      <c r="L61" s="37">
        <v>685</v>
      </c>
      <c r="M61" s="37">
        <v>675</v>
      </c>
      <c r="N61" s="38"/>
      <c r="O61" s="39"/>
      <c r="P61" s="40"/>
      <c r="Q61" s="39"/>
      <c r="R61" s="33"/>
      <c r="S61" s="41">
        <v>1955</v>
      </c>
      <c r="T61" s="41">
        <v>615</v>
      </c>
      <c r="U61" s="38"/>
      <c r="V61" s="39"/>
      <c r="W61" s="42"/>
      <c r="X61" s="43"/>
      <c r="Y61" s="44">
        <v>143818</v>
      </c>
      <c r="Z61" s="44">
        <v>71909</v>
      </c>
      <c r="AA61" s="44">
        <v>71909</v>
      </c>
      <c r="AB61" s="44">
        <v>2526</v>
      </c>
      <c r="AC61" s="44">
        <v>1263</v>
      </c>
      <c r="AD61" s="44">
        <v>1263</v>
      </c>
      <c r="AE61" s="45"/>
      <c r="AF61" s="67">
        <f t="shared" si="1"/>
        <v>562836</v>
      </c>
    </row>
    <row r="62" spans="1:32" s="12" customFormat="1" ht="15" customHeight="1" x14ac:dyDescent="0.3">
      <c r="A62" s="30" t="s">
        <v>98</v>
      </c>
      <c r="B62" s="31">
        <v>51</v>
      </c>
      <c r="C62" s="33">
        <f t="shared" si="0"/>
        <v>4959260</v>
      </c>
      <c r="D62" s="33">
        <v>1217385</v>
      </c>
      <c r="E62" s="33">
        <v>3371804</v>
      </c>
      <c r="F62" s="33">
        <v>370071</v>
      </c>
      <c r="G62" s="33">
        <v>66620</v>
      </c>
      <c r="H62" s="34"/>
      <c r="I62" s="35"/>
      <c r="J62" s="36">
        <v>329394</v>
      </c>
      <c r="K62" s="36">
        <v>777184</v>
      </c>
      <c r="L62" s="37">
        <v>51684</v>
      </c>
      <c r="M62" s="37">
        <v>50867</v>
      </c>
      <c r="N62" s="38"/>
      <c r="O62" s="39"/>
      <c r="P62" s="40"/>
      <c r="Q62" s="39"/>
      <c r="R62" s="33"/>
      <c r="S62" s="41">
        <v>26423</v>
      </c>
      <c r="T62" s="41">
        <v>8782</v>
      </c>
      <c r="U62" s="38"/>
      <c r="V62" s="39"/>
      <c r="W62" s="42"/>
      <c r="X62" s="43"/>
      <c r="Y62" s="44">
        <v>3643854</v>
      </c>
      <c r="Z62" s="44">
        <v>1821927</v>
      </c>
      <c r="AA62" s="44">
        <v>1821927</v>
      </c>
      <c r="AB62" s="44">
        <v>69984</v>
      </c>
      <c r="AC62" s="44">
        <v>34992</v>
      </c>
      <c r="AD62" s="44">
        <v>34992</v>
      </c>
      <c r="AE62" s="45"/>
      <c r="AF62" s="67">
        <f t="shared" si="1"/>
        <v>9882227</v>
      </c>
    </row>
    <row r="63" spans="1:32" s="12" customFormat="1" ht="15" customHeight="1" x14ac:dyDescent="0.3">
      <c r="A63" s="30" t="s">
        <v>99</v>
      </c>
      <c r="B63" s="31">
        <v>52</v>
      </c>
      <c r="C63" s="33">
        <f t="shared" si="0"/>
        <v>544743</v>
      </c>
      <c r="D63" s="33">
        <v>133172</v>
      </c>
      <c r="E63" s="33">
        <v>370867</v>
      </c>
      <c r="F63" s="33">
        <v>40704</v>
      </c>
      <c r="G63" s="33">
        <v>33310</v>
      </c>
      <c r="H63" s="34"/>
      <c r="I63" s="35"/>
      <c r="J63" s="36">
        <v>21761</v>
      </c>
      <c r="K63" s="36">
        <v>51343</v>
      </c>
      <c r="L63" s="37">
        <v>3427</v>
      </c>
      <c r="M63" s="37">
        <v>3373</v>
      </c>
      <c r="N63" s="38"/>
      <c r="O63" s="39"/>
      <c r="P63" s="40"/>
      <c r="Q63" s="39"/>
      <c r="R63" s="33"/>
      <c r="S63" s="41">
        <v>2340</v>
      </c>
      <c r="T63" s="41">
        <v>795</v>
      </c>
      <c r="U63" s="38"/>
      <c r="V63" s="39"/>
      <c r="W63" s="42"/>
      <c r="X63" s="43"/>
      <c r="Y63" s="44">
        <v>87044</v>
      </c>
      <c r="Z63" s="44">
        <v>43522</v>
      </c>
      <c r="AA63" s="44">
        <v>43522</v>
      </c>
      <c r="AB63" s="44">
        <v>1826</v>
      </c>
      <c r="AC63" s="44">
        <v>913</v>
      </c>
      <c r="AD63" s="44">
        <v>913</v>
      </c>
      <c r="AE63" s="45"/>
      <c r="AF63" s="67">
        <f t="shared" si="1"/>
        <v>713517</v>
      </c>
    </row>
    <row r="64" spans="1:32" s="12" customFormat="1" ht="15" customHeight="1" x14ac:dyDescent="0.3">
      <c r="A64" s="30" t="s">
        <v>100</v>
      </c>
      <c r="B64" s="31">
        <v>53</v>
      </c>
      <c r="C64" s="33">
        <f t="shared" si="0"/>
        <v>4291689</v>
      </c>
      <c r="D64" s="33">
        <v>1050929</v>
      </c>
      <c r="E64" s="33">
        <v>2920249</v>
      </c>
      <c r="F64" s="33">
        <v>320511</v>
      </c>
      <c r="G64" s="33">
        <v>57103</v>
      </c>
      <c r="H64" s="34"/>
      <c r="I64" s="35"/>
      <c r="J64" s="36">
        <v>204434</v>
      </c>
      <c r="K64" s="36">
        <v>482349</v>
      </c>
      <c r="L64" s="37">
        <v>32080</v>
      </c>
      <c r="M64" s="37">
        <v>31573</v>
      </c>
      <c r="N64" s="38"/>
      <c r="O64" s="39"/>
      <c r="P64" s="40"/>
      <c r="Q64" s="39"/>
      <c r="R64" s="33"/>
      <c r="S64" s="41">
        <v>20934</v>
      </c>
      <c r="T64" s="41">
        <v>7253</v>
      </c>
      <c r="U64" s="38"/>
      <c r="V64" s="39"/>
      <c r="W64" s="42"/>
      <c r="X64" s="43"/>
      <c r="Y64" s="44">
        <v>2995580</v>
      </c>
      <c r="Z64" s="44">
        <v>1497790</v>
      </c>
      <c r="AA64" s="44">
        <v>1497790</v>
      </c>
      <c r="AB64" s="44">
        <v>59794</v>
      </c>
      <c r="AC64" s="44">
        <v>29897</v>
      </c>
      <c r="AD64" s="44">
        <v>29897</v>
      </c>
      <c r="AE64" s="45"/>
      <c r="AF64" s="67">
        <f t="shared" si="1"/>
        <v>8097499</v>
      </c>
    </row>
    <row r="65" spans="1:32" s="12" customFormat="1" ht="15" customHeight="1" x14ac:dyDescent="0.3">
      <c r="A65" s="30" t="s">
        <v>101</v>
      </c>
      <c r="B65" s="31">
        <v>54</v>
      </c>
      <c r="C65" s="33">
        <f t="shared" si="0"/>
        <v>498431</v>
      </c>
      <c r="D65" s="33">
        <v>121983</v>
      </c>
      <c r="E65" s="33">
        <v>339217</v>
      </c>
      <c r="F65" s="33">
        <v>37231</v>
      </c>
      <c r="G65" s="33">
        <v>33310</v>
      </c>
      <c r="H65" s="34"/>
      <c r="I65" s="35"/>
      <c r="J65" s="36">
        <v>12154</v>
      </c>
      <c r="K65" s="36">
        <v>28677</v>
      </c>
      <c r="L65" s="37">
        <v>1919</v>
      </c>
      <c r="M65" s="37">
        <v>1889</v>
      </c>
      <c r="N65" s="38"/>
      <c r="O65" s="39"/>
      <c r="P65" s="40"/>
      <c r="Q65" s="39"/>
      <c r="R65" s="33"/>
      <c r="S65" s="41">
        <v>1972</v>
      </c>
      <c r="T65" s="41">
        <v>645</v>
      </c>
      <c r="U65" s="38"/>
      <c r="V65" s="39"/>
      <c r="W65" s="42"/>
      <c r="X65" s="43"/>
      <c r="Y65" s="44">
        <v>192954</v>
      </c>
      <c r="Z65" s="44">
        <v>96477</v>
      </c>
      <c r="AA65" s="44">
        <v>96477</v>
      </c>
      <c r="AB65" s="44">
        <v>3808</v>
      </c>
      <c r="AC65" s="44">
        <v>1904</v>
      </c>
      <c r="AD65" s="44">
        <v>1904</v>
      </c>
      <c r="AE65" s="45"/>
      <c r="AF65" s="67">
        <f t="shared" si="1"/>
        <v>739832</v>
      </c>
    </row>
    <row r="66" spans="1:32" s="12" customFormat="1" ht="15" customHeight="1" x14ac:dyDescent="0.3">
      <c r="A66" s="30" t="s">
        <v>102</v>
      </c>
      <c r="B66" s="31">
        <v>55</v>
      </c>
      <c r="C66" s="33">
        <f t="shared" si="0"/>
        <v>786530</v>
      </c>
      <c r="D66" s="33">
        <v>192111</v>
      </c>
      <c r="E66" s="33">
        <v>535631</v>
      </c>
      <c r="F66" s="33">
        <v>58788</v>
      </c>
      <c r="G66" s="33">
        <v>47586</v>
      </c>
      <c r="H66" s="34"/>
      <c r="I66" s="35"/>
      <c r="J66" s="36">
        <v>38354</v>
      </c>
      <c r="K66" s="36">
        <v>90494</v>
      </c>
      <c r="L66" s="37">
        <v>6032</v>
      </c>
      <c r="M66" s="37">
        <v>5937</v>
      </c>
      <c r="N66" s="38"/>
      <c r="O66" s="39"/>
      <c r="P66" s="40"/>
      <c r="Q66" s="39"/>
      <c r="R66" s="33"/>
      <c r="S66" s="41">
        <v>9136</v>
      </c>
      <c r="T66" s="41">
        <v>3904</v>
      </c>
      <c r="U66" s="38"/>
      <c r="V66" s="39"/>
      <c r="W66" s="42"/>
      <c r="X66" s="43"/>
      <c r="Y66" s="44">
        <v>546104</v>
      </c>
      <c r="Z66" s="44">
        <v>273052</v>
      </c>
      <c r="AA66" s="44">
        <v>273052</v>
      </c>
      <c r="AB66" s="44">
        <v>9874</v>
      </c>
      <c r="AC66" s="44">
        <v>4937</v>
      </c>
      <c r="AD66" s="44">
        <v>4937</v>
      </c>
      <c r="AE66" s="45"/>
      <c r="AF66" s="67">
        <f t="shared" si="1"/>
        <v>1483325</v>
      </c>
    </row>
    <row r="67" spans="1:32" s="12" customFormat="1" ht="15" customHeight="1" x14ac:dyDescent="0.3">
      <c r="A67" s="30" t="s">
        <v>103</v>
      </c>
      <c r="B67" s="31">
        <v>56</v>
      </c>
      <c r="C67" s="33">
        <f t="shared" si="0"/>
        <v>1069187</v>
      </c>
      <c r="D67" s="33">
        <v>260412</v>
      </c>
      <c r="E67" s="33">
        <v>728787</v>
      </c>
      <c r="F67" s="33">
        <v>79988</v>
      </c>
      <c r="G67" s="33">
        <v>42827</v>
      </c>
      <c r="H67" s="34"/>
      <c r="I67" s="35"/>
      <c r="J67" s="36">
        <v>36025</v>
      </c>
      <c r="K67" s="36">
        <v>84999</v>
      </c>
      <c r="L67" s="37">
        <v>5621</v>
      </c>
      <c r="M67" s="37">
        <v>5532</v>
      </c>
      <c r="N67" s="38"/>
      <c r="O67" s="39"/>
      <c r="P67" s="40"/>
      <c r="Q67" s="39"/>
      <c r="R67" s="33"/>
      <c r="S67" s="41">
        <v>7453</v>
      </c>
      <c r="T67" s="41">
        <v>2852</v>
      </c>
      <c r="U67" s="38"/>
      <c r="V67" s="39"/>
      <c r="W67" s="42"/>
      <c r="X67" s="43"/>
      <c r="Y67" s="44">
        <v>628266</v>
      </c>
      <c r="Z67" s="44">
        <v>314133</v>
      </c>
      <c r="AA67" s="44">
        <v>314133</v>
      </c>
      <c r="AB67" s="44">
        <v>8602</v>
      </c>
      <c r="AC67" s="44">
        <v>4301</v>
      </c>
      <c r="AD67" s="44">
        <v>4301</v>
      </c>
      <c r="AE67" s="45"/>
      <c r="AF67" s="67">
        <f t="shared" si="1"/>
        <v>1838232</v>
      </c>
    </row>
    <row r="68" spans="1:32" s="12" customFormat="1" ht="15" customHeight="1" x14ac:dyDescent="0.3">
      <c r="A68" s="30" t="s">
        <v>104</v>
      </c>
      <c r="B68" s="31">
        <v>57</v>
      </c>
      <c r="C68" s="33">
        <f t="shared" si="0"/>
        <v>525801</v>
      </c>
      <c r="D68" s="33">
        <v>129628</v>
      </c>
      <c r="E68" s="33">
        <v>356991</v>
      </c>
      <c r="F68" s="33">
        <v>39182</v>
      </c>
      <c r="G68" s="33">
        <v>33310</v>
      </c>
      <c r="H68" s="34"/>
      <c r="I68" s="35"/>
      <c r="J68" s="36">
        <v>13828</v>
      </c>
      <c r="K68" s="36">
        <v>32626</v>
      </c>
      <c r="L68" s="37">
        <v>2193</v>
      </c>
      <c r="M68" s="37">
        <v>2159</v>
      </c>
      <c r="N68" s="49"/>
      <c r="O68" s="39"/>
      <c r="P68" s="40"/>
      <c r="Q68" s="39"/>
      <c r="R68" s="46"/>
      <c r="S68" s="41">
        <v>2023</v>
      </c>
      <c r="T68" s="41">
        <v>740</v>
      </c>
      <c r="U68" s="38"/>
      <c r="V68" s="39"/>
      <c r="W68" s="42"/>
      <c r="X68" s="43"/>
      <c r="Y68" s="44">
        <v>162554</v>
      </c>
      <c r="Z68" s="44">
        <v>81277</v>
      </c>
      <c r="AA68" s="44">
        <v>81277</v>
      </c>
      <c r="AB68" s="44">
        <v>3548</v>
      </c>
      <c r="AC68" s="44">
        <v>1774</v>
      </c>
      <c r="AD68" s="44">
        <v>1774</v>
      </c>
      <c r="AE68" s="45"/>
      <c r="AF68" s="67">
        <f t="shared" si="1"/>
        <v>742709</v>
      </c>
    </row>
    <row r="69" spans="1:32" s="12" customFormat="1" ht="15" customHeight="1" x14ac:dyDescent="0.3">
      <c r="A69" s="30" t="s">
        <v>105</v>
      </c>
      <c r="B69" s="31">
        <v>58</v>
      </c>
      <c r="C69" s="33">
        <f t="shared" si="0"/>
        <v>761929</v>
      </c>
      <c r="D69" s="33">
        <v>184106</v>
      </c>
      <c r="E69" s="33">
        <v>520676</v>
      </c>
      <c r="F69" s="33">
        <v>57147</v>
      </c>
      <c r="G69" s="33">
        <v>42827</v>
      </c>
      <c r="H69" s="34"/>
      <c r="I69" s="35"/>
      <c r="J69" s="36">
        <v>33842</v>
      </c>
      <c r="K69" s="36">
        <v>79848</v>
      </c>
      <c r="L69" s="37">
        <v>5347</v>
      </c>
      <c r="M69" s="37">
        <v>5262</v>
      </c>
      <c r="N69" s="49"/>
      <c r="O69" s="39"/>
      <c r="P69" s="40"/>
      <c r="Q69" s="39"/>
      <c r="R69" s="33"/>
      <c r="S69" s="41">
        <v>5411</v>
      </c>
      <c r="T69" s="41">
        <v>1871</v>
      </c>
      <c r="U69" s="38"/>
      <c r="V69" s="39"/>
      <c r="W69" s="42"/>
      <c r="X69" s="43"/>
      <c r="Y69" s="44">
        <v>581938</v>
      </c>
      <c r="Z69" s="44">
        <v>290969</v>
      </c>
      <c r="AA69" s="44">
        <v>290969</v>
      </c>
      <c r="AB69" s="44">
        <v>10664</v>
      </c>
      <c r="AC69" s="44">
        <v>5332</v>
      </c>
      <c r="AD69" s="44">
        <v>5332</v>
      </c>
      <c r="AE69" s="45"/>
      <c r="AF69" s="67">
        <f t="shared" si="1"/>
        <v>1478830</v>
      </c>
    </row>
    <row r="70" spans="1:32" s="12" customFormat="1" ht="15" customHeight="1" x14ac:dyDescent="0.3">
      <c r="A70" s="30" t="s">
        <v>106</v>
      </c>
      <c r="B70" s="31">
        <v>59</v>
      </c>
      <c r="C70" s="33">
        <f t="shared" si="0"/>
        <v>2353555</v>
      </c>
      <c r="D70" s="33">
        <v>572815</v>
      </c>
      <c r="E70" s="33">
        <v>1604625</v>
      </c>
      <c r="F70" s="33">
        <v>176115</v>
      </c>
      <c r="G70" s="33">
        <v>57103</v>
      </c>
      <c r="H70" s="34"/>
      <c r="I70" s="35"/>
      <c r="J70" s="36">
        <v>62225</v>
      </c>
      <c r="K70" s="36">
        <v>146817</v>
      </c>
      <c r="L70" s="37">
        <v>9734</v>
      </c>
      <c r="M70" s="37">
        <v>9580</v>
      </c>
      <c r="N70" s="49"/>
      <c r="O70" s="39"/>
      <c r="P70" s="40"/>
      <c r="Q70" s="39"/>
      <c r="R70" s="33"/>
      <c r="S70" s="41">
        <v>14923</v>
      </c>
      <c r="T70" s="41">
        <v>5188</v>
      </c>
      <c r="U70" s="38"/>
      <c r="V70" s="39"/>
      <c r="W70" s="42"/>
      <c r="X70" s="43"/>
      <c r="Y70" s="44">
        <v>1059320</v>
      </c>
      <c r="Z70" s="44">
        <v>529660</v>
      </c>
      <c r="AA70" s="44">
        <v>529660</v>
      </c>
      <c r="AB70" s="44">
        <v>22536</v>
      </c>
      <c r="AC70" s="44">
        <v>11268</v>
      </c>
      <c r="AD70" s="44">
        <v>11268</v>
      </c>
      <c r="AE70" s="45"/>
      <c r="AF70" s="67">
        <f t="shared" si="1"/>
        <v>3663767</v>
      </c>
    </row>
    <row r="71" spans="1:32" s="12" customFormat="1" ht="15" customHeight="1" x14ac:dyDescent="0.3">
      <c r="A71" s="30" t="s">
        <v>107</v>
      </c>
      <c r="B71" s="31">
        <v>60</v>
      </c>
      <c r="C71" s="33">
        <f t="shared" si="0"/>
        <v>582563</v>
      </c>
      <c r="D71" s="33">
        <v>143343</v>
      </c>
      <c r="E71" s="33">
        <v>395781</v>
      </c>
      <c r="F71" s="33">
        <v>43439</v>
      </c>
      <c r="G71" s="33">
        <v>38069</v>
      </c>
      <c r="H71" s="34"/>
      <c r="I71" s="35"/>
      <c r="J71" s="36">
        <v>6477</v>
      </c>
      <c r="K71" s="36">
        <v>15283</v>
      </c>
      <c r="L71" s="37">
        <v>960</v>
      </c>
      <c r="M71" s="37">
        <v>944</v>
      </c>
      <c r="N71" s="49"/>
      <c r="O71" s="39"/>
      <c r="P71" s="40"/>
      <c r="Q71" s="39"/>
      <c r="R71" s="33"/>
      <c r="S71" s="41">
        <v>2765</v>
      </c>
      <c r="T71" s="41">
        <v>924</v>
      </c>
      <c r="U71" s="38"/>
      <c r="V71" s="39"/>
      <c r="W71" s="42"/>
      <c r="X71" s="43"/>
      <c r="Y71" s="44">
        <v>258330</v>
      </c>
      <c r="Z71" s="44">
        <v>129165</v>
      </c>
      <c r="AA71" s="44">
        <v>129165</v>
      </c>
      <c r="AB71" s="44">
        <v>3260</v>
      </c>
      <c r="AC71" s="44">
        <v>1630</v>
      </c>
      <c r="AD71" s="44">
        <v>1630</v>
      </c>
      <c r="AE71" s="45"/>
      <c r="AF71" s="67">
        <f t="shared" si="1"/>
        <v>867817</v>
      </c>
    </row>
    <row r="72" spans="1:32" s="12" customFormat="1" ht="15" customHeight="1" x14ac:dyDescent="0.3">
      <c r="A72" s="30" t="s">
        <v>108</v>
      </c>
      <c r="B72" s="31">
        <v>61</v>
      </c>
      <c r="C72" s="33">
        <f t="shared" si="0"/>
        <v>699826</v>
      </c>
      <c r="D72" s="33">
        <v>169617</v>
      </c>
      <c r="E72" s="33">
        <v>477771</v>
      </c>
      <c r="F72" s="33">
        <v>52438</v>
      </c>
      <c r="G72" s="33">
        <v>38069</v>
      </c>
      <c r="H72" s="34"/>
      <c r="I72" s="35"/>
      <c r="J72" s="36">
        <v>15211</v>
      </c>
      <c r="K72" s="36">
        <v>35889</v>
      </c>
      <c r="L72" s="37">
        <v>2331</v>
      </c>
      <c r="M72" s="37">
        <v>2294</v>
      </c>
      <c r="N72" s="49"/>
      <c r="O72" s="39"/>
      <c r="P72" s="40"/>
      <c r="Q72" s="39"/>
      <c r="R72" s="33"/>
      <c r="S72" s="41">
        <v>3549</v>
      </c>
      <c r="T72" s="41">
        <v>1328</v>
      </c>
      <c r="U72" s="38"/>
      <c r="V72" s="39"/>
      <c r="W72" s="42"/>
      <c r="X72" s="43"/>
      <c r="Y72" s="44">
        <v>117434</v>
      </c>
      <c r="Z72" s="44">
        <v>58717</v>
      </c>
      <c r="AA72" s="44">
        <v>58717</v>
      </c>
      <c r="AB72" s="44">
        <v>2964</v>
      </c>
      <c r="AC72" s="44">
        <v>1482</v>
      </c>
      <c r="AD72" s="44">
        <v>1482</v>
      </c>
      <c r="AE72" s="45"/>
      <c r="AF72" s="67">
        <f t="shared" si="1"/>
        <v>875949</v>
      </c>
    </row>
    <row r="73" spans="1:32" s="12" customFormat="1" ht="15" customHeight="1" x14ac:dyDescent="0.3">
      <c r="A73" s="30" t="s">
        <v>109</v>
      </c>
      <c r="B73" s="31">
        <v>62</v>
      </c>
      <c r="C73" s="33">
        <f t="shared" si="0"/>
        <v>670728</v>
      </c>
      <c r="D73" s="33">
        <v>163098</v>
      </c>
      <c r="E73" s="33">
        <v>457425</v>
      </c>
      <c r="F73" s="33">
        <v>50205</v>
      </c>
      <c r="G73" s="33">
        <v>42827</v>
      </c>
      <c r="H73" s="34"/>
      <c r="I73" s="35"/>
      <c r="J73" s="36">
        <v>11645</v>
      </c>
      <c r="K73" s="36">
        <v>27475</v>
      </c>
      <c r="L73" s="37">
        <v>1782</v>
      </c>
      <c r="M73" s="37">
        <v>1754</v>
      </c>
      <c r="N73" s="49"/>
      <c r="O73" s="39"/>
      <c r="P73" s="40"/>
      <c r="Q73" s="39"/>
      <c r="R73" s="33"/>
      <c r="S73" s="41">
        <v>3991</v>
      </c>
      <c r="T73" s="41">
        <v>1366</v>
      </c>
      <c r="U73" s="38"/>
      <c r="V73" s="39"/>
      <c r="W73" s="42"/>
      <c r="X73" s="43"/>
      <c r="Y73" s="44">
        <v>182852</v>
      </c>
      <c r="Z73" s="44">
        <v>91426</v>
      </c>
      <c r="AA73" s="44">
        <v>91426</v>
      </c>
      <c r="AB73" s="44">
        <v>2388</v>
      </c>
      <c r="AC73" s="44">
        <v>1194</v>
      </c>
      <c r="AD73" s="44">
        <v>1194</v>
      </c>
      <c r="AE73" s="45"/>
      <c r="AF73" s="67">
        <f t="shared" si="1"/>
        <v>898624</v>
      </c>
    </row>
    <row r="74" spans="1:32" s="12" customFormat="1" ht="15" customHeight="1" x14ac:dyDescent="0.3">
      <c r="A74" s="30" t="s">
        <v>110</v>
      </c>
      <c r="B74" s="31">
        <v>63</v>
      </c>
      <c r="C74" s="33">
        <f t="shared" si="0"/>
        <v>361994</v>
      </c>
      <c r="D74" s="33">
        <v>88949</v>
      </c>
      <c r="E74" s="33">
        <v>246041</v>
      </c>
      <c r="F74" s="33">
        <v>27004</v>
      </c>
      <c r="G74" s="33">
        <v>33310</v>
      </c>
      <c r="H74" s="34"/>
      <c r="I74" s="35"/>
      <c r="J74" s="36">
        <v>17103</v>
      </c>
      <c r="K74" s="36">
        <v>40353</v>
      </c>
      <c r="L74" s="37">
        <v>2742</v>
      </c>
      <c r="M74" s="37">
        <v>2699</v>
      </c>
      <c r="N74" s="49"/>
      <c r="O74" s="39"/>
      <c r="P74" s="40"/>
      <c r="Q74" s="39"/>
      <c r="R74" s="33"/>
      <c r="S74" s="41">
        <v>2253</v>
      </c>
      <c r="T74" s="41">
        <v>963</v>
      </c>
      <c r="U74" s="38"/>
      <c r="V74" s="39"/>
      <c r="W74" s="42"/>
      <c r="X74" s="43"/>
      <c r="Y74" s="44">
        <v>354596</v>
      </c>
      <c r="Z74" s="44">
        <v>177298</v>
      </c>
      <c r="AA74" s="44">
        <v>177298</v>
      </c>
      <c r="AB74" s="44">
        <v>2164</v>
      </c>
      <c r="AC74" s="44">
        <v>1082</v>
      </c>
      <c r="AD74" s="44">
        <v>1082</v>
      </c>
      <c r="AE74" s="45"/>
      <c r="AF74" s="67">
        <f t="shared" si="1"/>
        <v>781651</v>
      </c>
    </row>
    <row r="75" spans="1:32" s="12" customFormat="1" ht="15" customHeight="1" x14ac:dyDescent="0.3">
      <c r="A75" s="30" t="s">
        <v>111</v>
      </c>
      <c r="B75" s="31">
        <v>64</v>
      </c>
      <c r="C75" s="33">
        <f t="shared" ref="C75:C83" si="2">D75+E75+F75</f>
        <v>1602126</v>
      </c>
      <c r="D75" s="33">
        <v>391763</v>
      </c>
      <c r="E75" s="33">
        <v>1090658</v>
      </c>
      <c r="F75" s="33">
        <v>119705</v>
      </c>
      <c r="G75" s="33">
        <v>52345</v>
      </c>
      <c r="H75" s="34"/>
      <c r="I75" s="35"/>
      <c r="J75" s="36">
        <v>49125</v>
      </c>
      <c r="K75" s="36">
        <v>115908</v>
      </c>
      <c r="L75" s="37">
        <v>7677</v>
      </c>
      <c r="M75" s="37">
        <v>7556</v>
      </c>
      <c r="N75" s="38"/>
      <c r="O75" s="39"/>
      <c r="P75" s="38"/>
      <c r="Q75" s="39"/>
      <c r="R75" s="33"/>
      <c r="S75" s="41">
        <v>11748</v>
      </c>
      <c r="T75" s="41">
        <v>4659</v>
      </c>
      <c r="U75" s="38"/>
      <c r="V75" s="39"/>
      <c r="W75" s="42"/>
      <c r="X75" s="43"/>
      <c r="Y75" s="44">
        <v>813218</v>
      </c>
      <c r="Z75" s="44">
        <v>406609</v>
      </c>
      <c r="AA75" s="44">
        <v>406609</v>
      </c>
      <c r="AB75" s="44">
        <v>14294</v>
      </c>
      <c r="AC75" s="44">
        <v>7147</v>
      </c>
      <c r="AD75" s="44">
        <v>7147</v>
      </c>
      <c r="AE75" s="45"/>
      <c r="AF75" s="67">
        <f t="shared" ref="AF75:AF83" si="3">C75+J75+K75+L75+M75+N75+P75+U75+W75+Y75+AB75</f>
        <v>2609904</v>
      </c>
    </row>
    <row r="76" spans="1:32" s="12" customFormat="1" ht="15" customHeight="1" x14ac:dyDescent="0.3">
      <c r="A76" s="30" t="s">
        <v>112</v>
      </c>
      <c r="B76" s="31">
        <v>65</v>
      </c>
      <c r="C76" s="33">
        <f t="shared" si="2"/>
        <v>420089</v>
      </c>
      <c r="D76" s="33">
        <v>101506</v>
      </c>
      <c r="E76" s="33">
        <v>287075</v>
      </c>
      <c r="F76" s="33">
        <v>31508</v>
      </c>
      <c r="G76" s="33">
        <v>33310</v>
      </c>
      <c r="H76" s="34"/>
      <c r="I76" s="35"/>
      <c r="J76" s="36">
        <v>10626</v>
      </c>
      <c r="K76" s="36">
        <v>25070</v>
      </c>
      <c r="L76" s="37">
        <v>1702</v>
      </c>
      <c r="M76" s="37">
        <v>1675</v>
      </c>
      <c r="N76" s="38"/>
      <c r="O76" s="39"/>
      <c r="P76" s="40"/>
      <c r="Q76" s="39"/>
      <c r="R76" s="33"/>
      <c r="S76" s="41">
        <v>1978</v>
      </c>
      <c r="T76" s="41">
        <v>706</v>
      </c>
      <c r="U76" s="38"/>
      <c r="V76" s="39"/>
      <c r="W76" s="42"/>
      <c r="X76" s="43"/>
      <c r="Y76" s="44">
        <v>162858</v>
      </c>
      <c r="Z76" s="44">
        <v>81429</v>
      </c>
      <c r="AA76" s="44">
        <v>81429</v>
      </c>
      <c r="AB76" s="44">
        <v>1796</v>
      </c>
      <c r="AC76" s="44">
        <v>898</v>
      </c>
      <c r="AD76" s="44">
        <v>898</v>
      </c>
      <c r="AE76" s="45"/>
      <c r="AF76" s="67">
        <f t="shared" si="3"/>
        <v>623816</v>
      </c>
    </row>
    <row r="77" spans="1:32" s="12" customFormat="1" ht="15" customHeight="1" x14ac:dyDescent="0.3">
      <c r="A77" s="30" t="s">
        <v>113</v>
      </c>
      <c r="B77" s="31">
        <v>66</v>
      </c>
      <c r="C77" s="33">
        <f t="shared" si="2"/>
        <v>1578799</v>
      </c>
      <c r="D77" s="33">
        <v>385096</v>
      </c>
      <c r="E77" s="33">
        <v>1075646</v>
      </c>
      <c r="F77" s="33">
        <v>118057</v>
      </c>
      <c r="G77" s="33">
        <v>57103</v>
      </c>
      <c r="H77" s="34"/>
      <c r="I77" s="35"/>
      <c r="J77" s="36">
        <v>45850</v>
      </c>
      <c r="K77" s="36">
        <v>108181</v>
      </c>
      <c r="L77" s="37">
        <v>7266</v>
      </c>
      <c r="M77" s="37">
        <v>7151</v>
      </c>
      <c r="N77" s="38"/>
      <c r="O77" s="39"/>
      <c r="P77" s="40"/>
      <c r="Q77" s="39"/>
      <c r="R77" s="33"/>
      <c r="S77" s="41">
        <v>16248</v>
      </c>
      <c r="T77" s="41">
        <v>5996</v>
      </c>
      <c r="U77" s="38"/>
      <c r="V77" s="39"/>
      <c r="W77" s="42"/>
      <c r="X77" s="43"/>
      <c r="Y77" s="44">
        <v>1185958</v>
      </c>
      <c r="Z77" s="44">
        <v>592979</v>
      </c>
      <c r="AA77" s="44">
        <v>592979</v>
      </c>
      <c r="AB77" s="44">
        <v>22122</v>
      </c>
      <c r="AC77" s="44">
        <v>11061</v>
      </c>
      <c r="AD77" s="44">
        <v>11061</v>
      </c>
      <c r="AE77" s="45"/>
      <c r="AF77" s="67">
        <f t="shared" si="3"/>
        <v>2955327</v>
      </c>
    </row>
    <row r="78" spans="1:32" s="12" customFormat="1" ht="15" customHeight="1" x14ac:dyDescent="0.3">
      <c r="A78" s="30" t="s">
        <v>114</v>
      </c>
      <c r="B78" s="31">
        <v>67</v>
      </c>
      <c r="C78" s="33">
        <f t="shared" si="2"/>
        <v>5313586</v>
      </c>
      <c r="D78" s="33">
        <v>1303003</v>
      </c>
      <c r="E78" s="33">
        <v>3613936</v>
      </c>
      <c r="F78" s="33">
        <v>396647</v>
      </c>
      <c r="G78" s="33">
        <v>95172</v>
      </c>
      <c r="H78" s="34"/>
      <c r="I78" s="35"/>
      <c r="J78" s="36">
        <v>191552</v>
      </c>
      <c r="K78" s="36">
        <v>451956</v>
      </c>
      <c r="L78" s="37">
        <v>30023</v>
      </c>
      <c r="M78" s="37">
        <v>29549</v>
      </c>
      <c r="N78" s="38"/>
      <c r="O78" s="39"/>
      <c r="P78" s="40"/>
      <c r="Q78" s="39"/>
      <c r="R78" s="33"/>
      <c r="S78" s="41">
        <v>49217</v>
      </c>
      <c r="T78" s="41">
        <v>17780</v>
      </c>
      <c r="U78" s="38"/>
      <c r="V78" s="39"/>
      <c r="W78" s="42"/>
      <c r="X78" s="43"/>
      <c r="Y78" s="44">
        <v>3239870</v>
      </c>
      <c r="Z78" s="44">
        <v>1619935</v>
      </c>
      <c r="AA78" s="44">
        <v>1619935</v>
      </c>
      <c r="AB78" s="44">
        <v>67070</v>
      </c>
      <c r="AC78" s="44">
        <v>33535</v>
      </c>
      <c r="AD78" s="44">
        <v>33535</v>
      </c>
      <c r="AE78" s="45"/>
      <c r="AF78" s="67">
        <f t="shared" si="3"/>
        <v>9323606</v>
      </c>
    </row>
    <row r="79" spans="1:32" s="12" customFormat="1" ht="15" customHeight="1" x14ac:dyDescent="0.3">
      <c r="A79" s="30" t="s">
        <v>115</v>
      </c>
      <c r="B79" s="31">
        <v>68</v>
      </c>
      <c r="C79" s="33">
        <f t="shared" si="2"/>
        <v>948650</v>
      </c>
      <c r="D79" s="33">
        <v>233347</v>
      </c>
      <c r="E79" s="33">
        <v>644560</v>
      </c>
      <c r="F79" s="33">
        <v>70743</v>
      </c>
      <c r="G79" s="33">
        <v>42827</v>
      </c>
      <c r="H79" s="34"/>
      <c r="I79" s="35"/>
      <c r="J79" s="36">
        <v>26782</v>
      </c>
      <c r="K79" s="36">
        <v>63191</v>
      </c>
      <c r="L79" s="37">
        <v>4250</v>
      </c>
      <c r="M79" s="37">
        <v>4183</v>
      </c>
      <c r="N79" s="38"/>
      <c r="O79" s="39"/>
      <c r="P79" s="40"/>
      <c r="Q79" s="39"/>
      <c r="R79" s="33"/>
      <c r="S79" s="41">
        <v>6885</v>
      </c>
      <c r="T79" s="41">
        <v>2343</v>
      </c>
      <c r="U79" s="38"/>
      <c r="V79" s="39"/>
      <c r="W79" s="42"/>
      <c r="X79" s="43"/>
      <c r="Y79" s="44">
        <v>470202</v>
      </c>
      <c r="Z79" s="44">
        <v>235101</v>
      </c>
      <c r="AA79" s="44">
        <v>235101</v>
      </c>
      <c r="AB79" s="44">
        <v>10662</v>
      </c>
      <c r="AC79" s="44">
        <v>5331</v>
      </c>
      <c r="AD79" s="44">
        <v>5331</v>
      </c>
      <c r="AE79" s="45"/>
      <c r="AF79" s="67">
        <f t="shared" si="3"/>
        <v>1527920</v>
      </c>
    </row>
    <row r="80" spans="1:32" s="12" customFormat="1" ht="15" customHeight="1" x14ac:dyDescent="0.3">
      <c r="A80" s="30" t="s">
        <v>116</v>
      </c>
      <c r="B80" s="31">
        <v>69</v>
      </c>
      <c r="C80" s="33">
        <f t="shared" si="2"/>
        <v>514030</v>
      </c>
      <c r="D80" s="33">
        <v>124720</v>
      </c>
      <c r="E80" s="33">
        <v>350807</v>
      </c>
      <c r="F80" s="33">
        <v>38503</v>
      </c>
      <c r="G80" s="33">
        <v>38069</v>
      </c>
      <c r="H80" s="34"/>
      <c r="I80" s="35"/>
      <c r="J80" s="36">
        <v>21688</v>
      </c>
      <c r="K80" s="36">
        <v>51171</v>
      </c>
      <c r="L80" s="37">
        <v>3427</v>
      </c>
      <c r="M80" s="37">
        <v>3373</v>
      </c>
      <c r="N80" s="38"/>
      <c r="O80" s="39"/>
      <c r="P80" s="40"/>
      <c r="Q80" s="39"/>
      <c r="R80" s="33"/>
      <c r="S80" s="41">
        <v>2823</v>
      </c>
      <c r="T80" s="41">
        <v>1088</v>
      </c>
      <c r="U80" s="38"/>
      <c r="V80" s="39"/>
      <c r="W80" s="42"/>
      <c r="X80" s="43"/>
      <c r="Y80" s="44">
        <v>313874</v>
      </c>
      <c r="Z80" s="44">
        <v>156937</v>
      </c>
      <c r="AA80" s="44">
        <v>156937</v>
      </c>
      <c r="AB80" s="44">
        <v>4004</v>
      </c>
      <c r="AC80" s="44">
        <v>2002</v>
      </c>
      <c r="AD80" s="44">
        <v>2002</v>
      </c>
      <c r="AE80" s="45"/>
      <c r="AF80" s="67">
        <f t="shared" si="3"/>
        <v>911567</v>
      </c>
    </row>
    <row r="81" spans="1:32" s="12" customFormat="1" ht="15" customHeight="1" x14ac:dyDescent="0.3">
      <c r="A81" s="30" t="s">
        <v>117</v>
      </c>
      <c r="B81" s="31">
        <v>70</v>
      </c>
      <c r="C81" s="33">
        <f t="shared" si="2"/>
        <v>3478396</v>
      </c>
      <c r="D81" s="33">
        <v>849767</v>
      </c>
      <c r="E81" s="33">
        <v>2368658</v>
      </c>
      <c r="F81" s="33">
        <v>259971</v>
      </c>
      <c r="G81" s="33">
        <v>57103</v>
      </c>
      <c r="H81" s="34"/>
      <c r="I81" s="35"/>
      <c r="J81" s="36">
        <v>136313</v>
      </c>
      <c r="K81" s="36">
        <v>321623</v>
      </c>
      <c r="L81" s="37">
        <v>21386</v>
      </c>
      <c r="M81" s="37">
        <v>21048</v>
      </c>
      <c r="N81" s="38"/>
      <c r="O81" s="39"/>
      <c r="P81" s="40"/>
      <c r="Q81" s="39"/>
      <c r="R81" s="33"/>
      <c r="S81" s="41">
        <v>19366</v>
      </c>
      <c r="T81" s="41">
        <v>7628</v>
      </c>
      <c r="U81" s="38"/>
      <c r="V81" s="39"/>
      <c r="W81" s="42"/>
      <c r="X81" s="43"/>
      <c r="Y81" s="44">
        <v>1611182</v>
      </c>
      <c r="Z81" s="44">
        <v>805591</v>
      </c>
      <c r="AA81" s="44">
        <v>805591</v>
      </c>
      <c r="AB81" s="44">
        <v>23780</v>
      </c>
      <c r="AC81" s="44">
        <v>11890</v>
      </c>
      <c r="AD81" s="44">
        <v>11890</v>
      </c>
      <c r="AE81" s="45"/>
      <c r="AF81" s="67">
        <f t="shared" si="3"/>
        <v>5613728</v>
      </c>
    </row>
    <row r="82" spans="1:32" s="12" customFormat="1" ht="16.5" customHeight="1" x14ac:dyDescent="0.4">
      <c r="A82" s="30" t="s">
        <v>118</v>
      </c>
      <c r="B82" s="31">
        <v>71</v>
      </c>
      <c r="C82" s="33">
        <f t="shared" si="2"/>
        <v>1786682</v>
      </c>
      <c r="D82" s="33">
        <v>443057</v>
      </c>
      <c r="E82" s="33">
        <v>1210740</v>
      </c>
      <c r="F82" s="33">
        <v>132885</v>
      </c>
      <c r="G82" s="33">
        <v>47586</v>
      </c>
      <c r="H82" s="50"/>
      <c r="I82" s="35"/>
      <c r="J82" s="36">
        <v>72778</v>
      </c>
      <c r="K82" s="36">
        <v>171716</v>
      </c>
      <c r="L82" s="37">
        <v>11790</v>
      </c>
      <c r="M82" s="37">
        <v>11604</v>
      </c>
      <c r="N82" s="51"/>
      <c r="O82" s="52"/>
      <c r="P82" s="53"/>
      <c r="Q82" s="52"/>
      <c r="R82" s="33"/>
      <c r="S82" s="41">
        <v>10053</v>
      </c>
      <c r="T82" s="41">
        <v>3312</v>
      </c>
      <c r="U82" s="54"/>
      <c r="V82" s="52"/>
      <c r="W82" s="55"/>
      <c r="X82" s="56"/>
      <c r="Y82" s="44">
        <v>1258846</v>
      </c>
      <c r="Z82" s="44">
        <v>629423</v>
      </c>
      <c r="AA82" s="44">
        <v>629423</v>
      </c>
      <c r="AB82" s="44">
        <v>18416</v>
      </c>
      <c r="AC82" s="44">
        <v>9208</v>
      </c>
      <c r="AD82" s="44">
        <v>9208</v>
      </c>
      <c r="AE82" s="45"/>
      <c r="AF82" s="67">
        <f t="shared" si="3"/>
        <v>3331832</v>
      </c>
    </row>
    <row r="83" spans="1:32" s="12" customFormat="1" ht="15" customHeight="1" x14ac:dyDescent="0.25">
      <c r="A83" s="68" t="s">
        <v>119</v>
      </c>
      <c r="B83" s="32"/>
      <c r="C83" s="67">
        <f t="shared" si="2"/>
        <v>99862922.359999999</v>
      </c>
      <c r="D83" s="67">
        <f t="shared" ref="D83:AD83" si="4">SUM(D11:D82)</f>
        <v>24504241.84</v>
      </c>
      <c r="E83" s="67">
        <f t="shared" si="4"/>
        <v>67905707.521072</v>
      </c>
      <c r="F83" s="67">
        <f t="shared" si="4"/>
        <v>7452972.9989280002</v>
      </c>
      <c r="G83" s="67">
        <f t="shared" si="4"/>
        <v>3126390</v>
      </c>
      <c r="H83" s="69">
        <f t="shared" si="4"/>
        <v>247500</v>
      </c>
      <c r="I83" s="70">
        <f t="shared" si="4"/>
        <v>0</v>
      </c>
      <c r="J83" s="69">
        <f>SUM(J11:J82)</f>
        <v>3743343</v>
      </c>
      <c r="K83" s="69">
        <f>SUM(K11:K82)</f>
        <v>8832195</v>
      </c>
      <c r="L83" s="69">
        <f t="shared" si="4"/>
        <v>587633</v>
      </c>
      <c r="M83" s="69">
        <f>SUM(M11:M82)</f>
        <v>578350</v>
      </c>
      <c r="N83" s="71">
        <f t="shared" si="4"/>
        <v>0</v>
      </c>
      <c r="O83" s="72">
        <f t="shared" si="4"/>
        <v>0</v>
      </c>
      <c r="P83" s="71">
        <f t="shared" si="4"/>
        <v>0</v>
      </c>
      <c r="Q83" s="72">
        <f t="shared" si="4"/>
        <v>0</v>
      </c>
      <c r="R83" s="67">
        <f t="shared" si="4"/>
        <v>0</v>
      </c>
      <c r="S83" s="72">
        <f t="shared" si="4"/>
        <v>581317</v>
      </c>
      <c r="T83" s="72">
        <f>SUM(T11:T82)</f>
        <v>216047</v>
      </c>
      <c r="U83" s="71">
        <f t="shared" si="4"/>
        <v>0</v>
      </c>
      <c r="V83" s="72">
        <f t="shared" si="4"/>
        <v>0</v>
      </c>
      <c r="W83" s="71">
        <f t="shared" si="4"/>
        <v>0</v>
      </c>
      <c r="X83" s="72">
        <f t="shared" si="4"/>
        <v>0</v>
      </c>
      <c r="Y83" s="69">
        <f t="shared" si="4"/>
        <v>87130974</v>
      </c>
      <c r="Z83" s="69">
        <f t="shared" si="4"/>
        <v>43565487</v>
      </c>
      <c r="AA83" s="69">
        <f t="shared" si="4"/>
        <v>43565487</v>
      </c>
      <c r="AB83" s="69">
        <f t="shared" si="4"/>
        <v>1333400</v>
      </c>
      <c r="AC83" s="69">
        <f t="shared" si="4"/>
        <v>666700</v>
      </c>
      <c r="AD83" s="69">
        <f t="shared" si="4"/>
        <v>666700</v>
      </c>
      <c r="AE83" s="45"/>
      <c r="AF83" s="67">
        <f t="shared" si="3"/>
        <v>202068817.36000001</v>
      </c>
    </row>
    <row r="84" spans="1:32" x14ac:dyDescent="0.25">
      <c r="A84" s="57"/>
      <c r="B84" s="58"/>
      <c r="C84" s="59"/>
      <c r="D84" s="59"/>
      <c r="E84" s="59"/>
      <c r="F84" s="59"/>
      <c r="G84" s="59"/>
      <c r="H84" s="59"/>
      <c r="I84" s="59"/>
      <c r="J84" s="59"/>
      <c r="K84" s="59"/>
      <c r="L84" s="60"/>
      <c r="M84" s="60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AE84" s="59"/>
      <c r="AF84" s="61"/>
    </row>
    <row r="85" spans="1:32" x14ac:dyDescent="0.25">
      <c r="AF85" s="60"/>
    </row>
    <row r="86" spans="1:32" x14ac:dyDescent="0.25">
      <c r="G86" s="60"/>
    </row>
    <row r="87" spans="1:32" x14ac:dyDescent="0.25">
      <c r="G87" s="60"/>
    </row>
    <row r="88" spans="1:32" x14ac:dyDescent="0.25">
      <c r="G88" s="60"/>
    </row>
    <row r="89" spans="1:32" x14ac:dyDescent="0.25">
      <c r="G89" s="60"/>
    </row>
    <row r="90" spans="1:32" x14ac:dyDescent="0.25">
      <c r="G90" s="60"/>
    </row>
    <row r="91" spans="1:32" x14ac:dyDescent="0.25">
      <c r="G91" s="60"/>
    </row>
  </sheetData>
  <sheetProtection algorithmName="SHA-512" hashValue="j/uyCOgdDpRhH3+WXH60dCs9gKlUO/ii/0vU+FDZNBLE8e6mDr0pcdigJXAWNmims1XGrrQ0h/+7skVzAjPlbA==" saltValue="YkJst7zHfLGFVJjFda9vUw==" spinCount="100000" sheet="1" objects="1" scenarios="1"/>
  <mergeCells count="5">
    <mergeCell ref="A1:C1"/>
    <mergeCell ref="Y9:AA9"/>
    <mergeCell ref="AB9:AD9"/>
    <mergeCell ref="Y10:AA10"/>
    <mergeCell ref="AB10:AD10"/>
  </mergeCells>
  <pageMargins left="0.25" right="0.25" top="0.25" bottom="0.25" header="0.5" footer="0.5"/>
  <pageSetup paperSize="5" scale="45" fitToWidth="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CY20 allocations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Wisconsin Child Welfare 2019 County Allocations</dc:title>
  <dc:subject>2019 County Allocations by Child Welfare Program in an Excel spreadsheet</dc:subject>
  <dc:creator>Wisconsin Department of Children and Families</dc:creator>
  <cp:keywords>wi, counties, allocations, funds, programs, cw, county</cp:keywords>
  <cp:lastModifiedBy>Nancee Herheim</cp:lastModifiedBy>
  <dcterms:created xsi:type="dcterms:W3CDTF">2018-09-27T14:53:04Z</dcterms:created>
  <dcterms:modified xsi:type="dcterms:W3CDTF">2019-09-26T15:01:45Z</dcterms:modified>
</cp:coreProperties>
</file>