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26" windowWidth="7680" windowHeight="9105" activeTab="0"/>
  </bookViews>
  <sheets>
    <sheet name="Support &amp; Fee" sheetId="1" r:id="rId1"/>
  </sheets>
  <definedNames>
    <definedName name="_xlnm.Print_Area" localSheetId="0">'Support &amp; Fee'!$A$1:$I$12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<sst xmlns="http://schemas.openxmlformats.org/spreadsheetml/2006/main" count="15" uniqueCount="15">
  <si>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Income Available for Support per CCPA </t>
  </si>
  <si>
    <t>Total Amount Due</t>
  </si>
  <si>
    <t xml:space="preserve">Unpaid support, if any, due to CCPA limits. </t>
  </si>
  <si>
    <r>
      <t>Enter</t>
    </r>
    <r>
      <rPr>
        <sz val="10"/>
        <rFont val="Arial"/>
        <family val="0"/>
      </rPr>
      <t xml:space="preserve"> CCPA Limits as stated on the employee's Income Withholding Notice</t>
    </r>
  </si>
  <si>
    <r>
      <t>Enter</t>
    </r>
    <r>
      <rPr>
        <sz val="10"/>
        <rFont val="Arial"/>
        <family val="0"/>
      </rPr>
      <t xml:space="preserve"> Amount for R &amp; D Fee</t>
    </r>
  </si>
  <si>
    <t>Amount Available for R&amp;D Fee</t>
  </si>
  <si>
    <t>Withhold for Support</t>
  </si>
  <si>
    <t>Unpaid R&amp;D Fee Balance</t>
  </si>
  <si>
    <t xml:space="preserve">Table 1
Calculating withholding amounts for child support and 
R &amp; D Fee for same pay period
</t>
  </si>
  <si>
    <r>
      <t xml:space="preserve">Table 2
</t>
    </r>
    <r>
      <rPr>
        <sz val="12"/>
        <color indexed="8"/>
        <rFont val="Arial"/>
        <family val="2"/>
      </rPr>
      <t>(Calculates automatically after Table 1 completed)</t>
    </r>
    <r>
      <rPr>
        <b/>
        <sz val="12"/>
        <color indexed="8"/>
        <rFont val="Arial"/>
        <family val="2"/>
      </rPr>
      <t xml:space="preserve">
Withholding amounts and priorities for support and R&amp;D Fees within the CCPA Limits and Priorities
</t>
    </r>
  </si>
  <si>
    <t>Total Withholding Amount Allowed under CCPA</t>
  </si>
  <si>
    <t>Withhold This Amount for R&amp;D Fees</t>
  </si>
  <si>
    <t>Enter Employee's Gross Income</t>
  </si>
  <si>
    <t>Enter Employee's Disposable Income</t>
  </si>
  <si>
    <r>
      <t>Enter</t>
    </r>
    <r>
      <rPr>
        <sz val="10"/>
        <rFont val="Arial"/>
        <family val="0"/>
      </rPr>
      <t xml:space="preserve"> Support Amount (All Support Amounts Due For this Pay Period -- current, past-due, etc.)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</si>
</sst>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ck">
        <color indexed="17"/>
      </top>
      <bottom style="thick">
        <color indexed="17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ck">
        <color indexed="17"/>
      </top>
      <bottom style="thick">
        <color indexed="17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20" applyFont="1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/>
      <protection/>
    </xf>
    <xf numFmtId="44" fontId="5" fillId="2" borderId="2" xfId="17" applyFont="1" applyFill="1" applyBorder="1" applyAlignment="1" applyProtection="1">
      <alignment/>
      <protection/>
    </xf>
    <xf numFmtId="44" fontId="5" fillId="2" borderId="3" xfId="17" applyFont="1" applyFill="1" applyBorder="1" applyAlignment="1" applyProtection="1">
      <alignment/>
      <protection/>
    </xf>
    <xf numFmtId="44" fontId="0" fillId="0" borderId="2" xfId="17" applyFill="1" applyBorder="1" applyAlignment="1" applyProtection="1">
      <alignment/>
      <protection locked="0"/>
    </xf>
    <xf numFmtId="9" fontId="0" fillId="0" borderId="2" xfId="21" applyFont="1" applyFill="1" applyBorder="1" applyAlignment="1" applyProtection="1">
      <alignment/>
      <protection locked="0"/>
    </xf>
    <xf numFmtId="44" fontId="0" fillId="0" borderId="2" xfId="17" applyFont="1" applyFill="1" applyBorder="1" applyAlignment="1" applyProtection="1">
      <alignment/>
      <protection locked="0"/>
    </xf>
    <xf numFmtId="44" fontId="0" fillId="0" borderId="0" xfId="17" applyFill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44" fontId="6" fillId="2" borderId="4" xfId="17" applyFont="1" applyFill="1" applyBorder="1" applyAlignment="1" applyProtection="1">
      <alignment/>
      <protection/>
    </xf>
    <xf numFmtId="44" fontId="6" fillId="2" borderId="5" xfId="17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6" fillId="2" borderId="6" xfId="0" applyNumberFormat="1" applyFont="1" applyFill="1" applyBorder="1" applyAlignment="1" applyProtection="1">
      <alignment/>
      <protection/>
    </xf>
    <xf numFmtId="44" fontId="0" fillId="2" borderId="7" xfId="0" applyNumberFormat="1" applyFill="1" applyBorder="1" applyAlignment="1" applyProtection="1">
      <alignment/>
      <protection/>
    </xf>
    <xf numFmtId="0" fontId="3" fillId="0" borderId="8" xfId="20" applyBorder="1" applyAlignment="1" applyProtection="1">
      <alignment/>
      <protection locked="0"/>
    </xf>
    <xf numFmtId="0" fontId="3" fillId="0" borderId="0" xfId="20" applyBorder="1" applyAlignment="1" applyProtection="1">
      <alignment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2" fillId="0" borderId="12" xfId="20" applyFont="1" applyBorder="1" applyAlignment="1" applyProtection="1">
      <alignment wrapText="1"/>
      <protection locked="0"/>
    </xf>
    <xf numFmtId="0" fontId="12" fillId="0" borderId="13" xfId="20" applyFont="1" applyBorder="1" applyAlignment="1" applyProtection="1">
      <alignment wrapText="1"/>
      <protection locked="0"/>
    </xf>
    <xf numFmtId="0" fontId="12" fillId="0" borderId="14" xfId="2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3" fillId="0" borderId="20" xfId="20" applyBorder="1" applyAlignment="1" applyProtection="1">
      <alignment wrapText="1"/>
      <protection locked="0"/>
    </xf>
    <xf numFmtId="0" fontId="3" fillId="0" borderId="21" xfId="20" applyBorder="1" applyAlignment="1" applyProtection="1">
      <alignment wrapText="1"/>
      <protection locked="0"/>
    </xf>
    <xf numFmtId="0" fontId="3" fillId="0" borderId="22" xfId="20" applyBorder="1" applyAlignment="1" applyProtection="1">
      <alignment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0" borderId="20" xfId="20" applyBorder="1" applyAlignment="1" applyProtection="1">
      <alignment/>
      <protection locked="0"/>
    </xf>
    <xf numFmtId="0" fontId="3" fillId="0" borderId="21" xfId="2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wdintaccpub/bcs/employer_calculators.htm#RnD" TargetMode="External" /><Relationship Id="rId2" Type="http://schemas.openxmlformats.org/officeDocument/2006/relationships/hyperlink" Target="http://dwdintaccpub/bcs/employer_calculators.htm#RnD" TargetMode="External" /><Relationship Id="rId3" Type="http://schemas.openxmlformats.org/officeDocument/2006/relationships/hyperlink" Target="http://dwdintaccpub/bcs/employer_calculators.htm#unpaid_amount" TargetMode="External" /><Relationship Id="rId4" Type="http://schemas.openxmlformats.org/officeDocument/2006/relationships/hyperlink" Target="http://dwdintaccpub/bcs/employer_calculators.htm#gross_income" TargetMode="External" /><Relationship Id="rId5" Type="http://schemas.openxmlformats.org/officeDocument/2006/relationships/hyperlink" Target="http://dwdintaccpub/bcs/employer_calculators.htm#disposable_income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9.140625" style="2" customWidth="1"/>
    <col min="3" max="3" width="23.57421875" style="2" customWidth="1"/>
    <col min="4" max="4" width="20.7109375" style="2" customWidth="1"/>
    <col min="5" max="5" width="1.28515625" style="2" customWidth="1"/>
    <col min="6" max="8" width="9.140625" style="2" customWidth="1"/>
    <col min="9" max="9" width="27.57421875" style="2" customWidth="1"/>
    <col min="10" max="16384" width="9.140625" style="2" customWidth="1"/>
  </cols>
  <sheetData>
    <row r="1" spans="1:9" ht="112.5" customHeight="1" thickBot="1">
      <c r="A1" s="34" t="s">
        <v>8</v>
      </c>
      <c r="B1" s="55"/>
      <c r="C1" s="55"/>
      <c r="D1" s="55"/>
      <c r="E1" s="51"/>
      <c r="F1" s="34" t="s">
        <v>9</v>
      </c>
      <c r="G1" s="35"/>
      <c r="H1" s="35"/>
      <c r="I1" s="36"/>
    </row>
    <row r="2" spans="1:9" ht="4.5" customHeight="1" thickBot="1">
      <c r="A2" s="43"/>
      <c r="B2" s="44"/>
      <c r="C2" s="44"/>
      <c r="D2" s="44"/>
      <c r="E2" s="52"/>
      <c r="F2" s="43"/>
      <c r="G2" s="44"/>
      <c r="H2" s="44"/>
      <c r="I2" s="45"/>
    </row>
    <row r="3" spans="1:9" ht="47.25" customHeight="1" thickBot="1" thickTop="1">
      <c r="A3" s="23" t="s">
        <v>12</v>
      </c>
      <c r="B3" s="24"/>
      <c r="C3" s="24"/>
      <c r="D3" s="12"/>
      <c r="E3" s="52"/>
      <c r="F3" s="46" t="s">
        <v>6</v>
      </c>
      <c r="G3" s="47"/>
      <c r="H3" s="48"/>
      <c r="I3" s="21">
        <f>IF(D7&lt;=D6,D7)+IF(D7&gt;D6,D6)</f>
        <v>0</v>
      </c>
    </row>
    <row r="4" spans="1:9" ht="36" customHeight="1" thickBot="1" thickTop="1">
      <c r="A4" s="23" t="s">
        <v>13</v>
      </c>
      <c r="B4" s="24"/>
      <c r="C4" s="24"/>
      <c r="D4" s="12"/>
      <c r="E4" s="52"/>
      <c r="F4" s="37" t="s">
        <v>5</v>
      </c>
      <c r="G4" s="38"/>
      <c r="H4" s="39"/>
      <c r="I4" s="9">
        <f>IF(I3&lt;=D6,PRODUCT(D6-I3))</f>
        <v>0</v>
      </c>
    </row>
    <row r="5" spans="1:9" ht="56.25" customHeight="1" thickBot="1" thickTop="1">
      <c r="A5" s="25" t="s">
        <v>3</v>
      </c>
      <c r="B5" s="26"/>
      <c r="C5" s="27"/>
      <c r="D5" s="13"/>
      <c r="E5" s="52"/>
      <c r="F5" s="28" t="s">
        <v>11</v>
      </c>
      <c r="G5" s="29"/>
      <c r="H5" s="30"/>
      <c r="I5" s="21">
        <f>IF(I4&lt;0,"$0")+IF(I4&gt;D8,D8)+IF(I4&lt;D8,I4)+IF(I4=D8,D8)</f>
        <v>0</v>
      </c>
    </row>
    <row r="6" spans="1:9" ht="46.5" customHeight="1" thickBot="1" thickTop="1">
      <c r="A6" s="32" t="s">
        <v>0</v>
      </c>
      <c r="B6" s="33"/>
      <c r="C6" s="33"/>
      <c r="D6" s="10">
        <f>SUM(D4*D5)</f>
        <v>0</v>
      </c>
      <c r="E6" s="52"/>
      <c r="F6" s="40" t="s">
        <v>7</v>
      </c>
      <c r="G6" s="41"/>
      <c r="H6" s="42"/>
      <c r="I6" s="22">
        <f>SUM(I5-D8)</f>
        <v>0</v>
      </c>
    </row>
    <row r="7" spans="1:9" ht="57" customHeight="1">
      <c r="A7" s="58" t="s">
        <v>14</v>
      </c>
      <c r="B7" s="59"/>
      <c r="C7" s="60"/>
      <c r="D7" s="14"/>
      <c r="E7" s="53"/>
      <c r="F7" s="31"/>
      <c r="G7" s="31"/>
      <c r="H7" s="31"/>
      <c r="I7" s="15"/>
    </row>
    <row r="8" spans="1:9" ht="57" customHeight="1">
      <c r="A8" s="58" t="s">
        <v>4</v>
      </c>
      <c r="B8" s="59"/>
      <c r="C8" s="60"/>
      <c r="D8" s="14"/>
      <c r="E8" s="53"/>
      <c r="F8" s="31"/>
      <c r="G8" s="31"/>
      <c r="H8" s="31"/>
      <c r="I8" s="16"/>
    </row>
    <row r="9" spans="1:9" ht="34.5" customHeight="1">
      <c r="A9" s="61" t="s">
        <v>1</v>
      </c>
      <c r="B9" s="62"/>
      <c r="C9" s="62"/>
      <c r="D9" s="11">
        <f>SUM(D7+D8)</f>
        <v>0</v>
      </c>
      <c r="E9" s="53"/>
      <c r="F9" s="31"/>
      <c r="G9" s="31"/>
      <c r="H9" s="31"/>
      <c r="I9" s="16"/>
    </row>
    <row r="10" spans="1:9" ht="45.75" customHeight="1">
      <c r="A10" s="56" t="s">
        <v>10</v>
      </c>
      <c r="B10" s="57"/>
      <c r="C10" s="57"/>
      <c r="D10" s="18">
        <f>MIN(D6,D9)</f>
        <v>0</v>
      </c>
      <c r="E10" s="53"/>
      <c r="F10" s="31"/>
      <c r="G10" s="31"/>
      <c r="H10" s="31"/>
      <c r="I10" s="16"/>
    </row>
    <row r="11" spans="1:14" ht="46.5" customHeight="1" thickBot="1">
      <c r="A11" s="63" t="s">
        <v>2</v>
      </c>
      <c r="B11" s="64"/>
      <c r="C11" s="64"/>
      <c r="D11" s="19">
        <f>IF(D7-D6&lt;=0,"$0.00")-IF(D6&lt;D7,PRODUCT(D7-D6))</f>
        <v>0</v>
      </c>
      <c r="E11" s="53"/>
      <c r="F11" s="3"/>
      <c r="G11" s="3"/>
      <c r="H11" s="3"/>
      <c r="I11" s="3"/>
      <c r="N11" s="20"/>
    </row>
    <row r="12" spans="1:9" ht="9" customHeight="1" thickBot="1">
      <c r="A12" s="49"/>
      <c r="B12" s="50"/>
      <c r="C12" s="50"/>
      <c r="D12" s="50"/>
      <c r="E12" s="54"/>
      <c r="F12" s="17"/>
      <c r="G12" s="17"/>
      <c r="H12" s="17"/>
      <c r="I12" s="17"/>
    </row>
    <row r="13" spans="1:9" ht="36" customHeight="1">
      <c r="A13" s="1"/>
      <c r="B13" s="4"/>
      <c r="C13" s="4"/>
      <c r="D13" s="4"/>
      <c r="E13" s="5"/>
      <c r="F13" s="4"/>
      <c r="G13" s="4"/>
      <c r="H13" s="4"/>
      <c r="I13" s="8"/>
    </row>
    <row r="14" spans="1:8" ht="42" customHeight="1">
      <c r="A14" s="1"/>
      <c r="B14" s="4"/>
      <c r="C14" s="4"/>
      <c r="D14" s="4"/>
      <c r="E14" s="3"/>
      <c r="F14" s="8"/>
      <c r="G14" s="8"/>
      <c r="H14" s="8"/>
    </row>
    <row r="15" spans="1:7" ht="36" customHeight="1">
      <c r="A15" s="1"/>
      <c r="B15" s="4"/>
      <c r="C15" s="4"/>
      <c r="D15" s="4"/>
      <c r="E15" s="7"/>
      <c r="F15" s="6"/>
      <c r="G15" s="6"/>
    </row>
    <row r="16" spans="1:5" ht="35.25" customHeight="1">
      <c r="A16" s="1"/>
      <c r="B16" s="4"/>
      <c r="C16" s="4"/>
      <c r="D16" s="4"/>
      <c r="E16" s="7"/>
    </row>
    <row r="17" spans="1:5" ht="108.75" customHeight="1">
      <c r="A17" s="1"/>
      <c r="B17" s="1"/>
      <c r="C17" s="1"/>
      <c r="D17" s="1"/>
      <c r="E17" s="7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</sheetData>
  <sheetProtection password="D3CD" sheet="1" objects="1" scenarios="1" selectLockedCells="1"/>
  <mergeCells count="23">
    <mergeCell ref="A12:D12"/>
    <mergeCell ref="E1:E12"/>
    <mergeCell ref="A1:D1"/>
    <mergeCell ref="A10:C10"/>
    <mergeCell ref="A8:C8"/>
    <mergeCell ref="A9:C9"/>
    <mergeCell ref="A2:D2"/>
    <mergeCell ref="A7:C7"/>
    <mergeCell ref="A11:C11"/>
    <mergeCell ref="A4:C4"/>
    <mergeCell ref="F1:I1"/>
    <mergeCell ref="F4:H4"/>
    <mergeCell ref="F6:H6"/>
    <mergeCell ref="F2:I2"/>
    <mergeCell ref="F3:H3"/>
    <mergeCell ref="A3:C3"/>
    <mergeCell ref="A5:C5"/>
    <mergeCell ref="F5:H5"/>
    <mergeCell ref="F10:H10"/>
    <mergeCell ref="A6:C6"/>
    <mergeCell ref="F9:H9"/>
    <mergeCell ref="F8:H8"/>
    <mergeCell ref="F7:H7"/>
  </mergeCells>
  <hyperlinks>
    <hyperlink ref="F5:H5" r:id="rId1" display="Withhold This Amount for R&amp;D Fees"/>
    <hyperlink ref="F6:H6" r:id="rId2" display="Unpaid R&amp;D Fee Balance"/>
    <hyperlink ref="A11:C11" r:id="rId3" display="Unpaid support, if any, due to CCPA limits. "/>
    <hyperlink ref="A3:C3" r:id="rId4" display="Enter Employee's Gross Income"/>
    <hyperlink ref="A4:C4" r:id="rId5" display="Enter Employee's Disposable Income"/>
  </hyperlinks>
  <printOptions horizontalCentered="1"/>
  <pageMargins left="0.25" right="0.25" top="0.25" bottom="0.25" header="0.25" footer="0.25"/>
  <pageSetup fitToHeight="1" fitToWidth="1" horizontalDpi="600" verticalDpi="60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FOLEYBA</dc:creator>
  <cp:keywords/>
  <dc:description/>
  <cp:lastModifiedBy>FOLEYBA</cp:lastModifiedBy>
  <cp:lastPrinted>2008-05-14T22:13:02Z</cp:lastPrinted>
  <dcterms:created xsi:type="dcterms:W3CDTF">2008-04-21T20:31:16Z</dcterms:created>
  <dcterms:modified xsi:type="dcterms:W3CDTF">2008-06-10T15:41:38Z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