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'Sheet1'!$A:$A,'Sheet1'!$1:$2</definedName>
  </definedNames>
  <calcPr fullCalcOnLoad="1"/>
</workbook>
</file>

<file path=xl/sharedStrings.xml><?xml version="1.0" encoding="utf-8"?>
<sst xmlns="http://schemas.openxmlformats.org/spreadsheetml/2006/main" count="76" uniqueCount="76">
  <si>
    <t>County</t>
  </si>
  <si>
    <t>Allocation $300,000</t>
  </si>
  <si>
    <t>FFY TOTALS</t>
  </si>
  <si>
    <t xml:space="preserve">ADAMS </t>
  </si>
  <si>
    <t>ASHLAND</t>
  </si>
  <si>
    <t>BARRON</t>
  </si>
  <si>
    <t>BAYFIELD</t>
  </si>
  <si>
    <t xml:space="preserve">BROWN </t>
  </si>
  <si>
    <t xml:space="preserve">BUFFALO </t>
  </si>
  <si>
    <t>BURNETT</t>
  </si>
  <si>
    <t xml:space="preserve">CALUMET </t>
  </si>
  <si>
    <t>CHIPPEWA</t>
  </si>
  <si>
    <t>CLARK</t>
  </si>
  <si>
    <t>COLUMBIA</t>
  </si>
  <si>
    <t>CRAWFORD</t>
  </si>
  <si>
    <t xml:space="preserve">DANE </t>
  </si>
  <si>
    <t xml:space="preserve">DODGE </t>
  </si>
  <si>
    <t xml:space="preserve">DOOR </t>
  </si>
  <si>
    <t xml:space="preserve">DOUGLAS </t>
  </si>
  <si>
    <t xml:space="preserve">DUNN </t>
  </si>
  <si>
    <t xml:space="preserve">EAU CLAIRE </t>
  </si>
  <si>
    <t xml:space="preserve">FLORENCE </t>
  </si>
  <si>
    <t>FOND DU LAC</t>
  </si>
  <si>
    <t xml:space="preserve">FOREST </t>
  </si>
  <si>
    <t xml:space="preserve">GRANT </t>
  </si>
  <si>
    <t xml:space="preserve">GREEN </t>
  </si>
  <si>
    <t>GREEN LAKE</t>
  </si>
  <si>
    <t xml:space="preserve">IOWA </t>
  </si>
  <si>
    <t xml:space="preserve">IRON </t>
  </si>
  <si>
    <t>JACKSON</t>
  </si>
  <si>
    <t>JEFFERSON</t>
  </si>
  <si>
    <t xml:space="preserve">JUNEAU </t>
  </si>
  <si>
    <t xml:space="preserve">KENOSHA </t>
  </si>
  <si>
    <t>KEWAUNEE</t>
  </si>
  <si>
    <t>LA CROSSE</t>
  </si>
  <si>
    <t xml:space="preserve">LAFAYETTE </t>
  </si>
  <si>
    <t xml:space="preserve">LANGLADE </t>
  </si>
  <si>
    <t>LINCOLN</t>
  </si>
  <si>
    <t>MANITOWOC</t>
  </si>
  <si>
    <t>MARATHON</t>
  </si>
  <si>
    <t>MARINETTE</t>
  </si>
  <si>
    <t>MARQUETTE</t>
  </si>
  <si>
    <t xml:space="preserve">MILWAUKEE </t>
  </si>
  <si>
    <t xml:space="preserve">MONROE </t>
  </si>
  <si>
    <t xml:space="preserve">OCONTO </t>
  </si>
  <si>
    <t>ONEIDA</t>
  </si>
  <si>
    <t>OUTAGAMIE</t>
  </si>
  <si>
    <t>OZAUKEE</t>
  </si>
  <si>
    <t xml:space="preserve">PEPIN </t>
  </si>
  <si>
    <t>PIERCE</t>
  </si>
  <si>
    <t xml:space="preserve">POLK </t>
  </si>
  <si>
    <t xml:space="preserve">PORTAGE </t>
  </si>
  <si>
    <t>PRICE</t>
  </si>
  <si>
    <t>RACINE</t>
  </si>
  <si>
    <t xml:space="preserve">RICHLAND </t>
  </si>
  <si>
    <t xml:space="preserve">ROCK </t>
  </si>
  <si>
    <t xml:space="preserve">RUSK </t>
  </si>
  <si>
    <t>SAINT CROIX</t>
  </si>
  <si>
    <t>SAUK</t>
  </si>
  <si>
    <t xml:space="preserve">SAWYER </t>
  </si>
  <si>
    <t>SHAWANO</t>
  </si>
  <si>
    <t>SHEBOYGAN</t>
  </si>
  <si>
    <t xml:space="preserve">TAYLOR </t>
  </si>
  <si>
    <t xml:space="preserve">TREMPEALEAU </t>
  </si>
  <si>
    <t xml:space="preserve">VERNON </t>
  </si>
  <si>
    <t>VILAS</t>
  </si>
  <si>
    <t xml:space="preserve">WALWORTH </t>
  </si>
  <si>
    <t xml:space="preserve">WASHBURN </t>
  </si>
  <si>
    <t xml:space="preserve">WASHINGTON </t>
  </si>
  <si>
    <t>WAUKESHA</t>
  </si>
  <si>
    <t>WAUPACA</t>
  </si>
  <si>
    <t>WAUSHARA</t>
  </si>
  <si>
    <t xml:space="preserve">WINNEBAGO </t>
  </si>
  <si>
    <t>WOOD</t>
  </si>
  <si>
    <t>TOTALS</t>
  </si>
  <si>
    <t>Children on MA Receiving Medical Coverage - Worker Added - Report: October 2013 thru September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</si>
</sst>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2" fillId="0" borderId="0" xfId="0" applyFont="1" applyAlignment="1">
      <alignment/>
    </xf>
    <xf numFmtId="17" fontId="32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32" fillId="0" borderId="10" xfId="0" applyFont="1" applyBorder="1" applyAlignment="1">
      <alignment/>
    </xf>
    <xf numFmtId="17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0" fontId="32" fillId="0" borderId="0" xfId="0" applyFont="1" applyFill="1" applyAlignment="1">
      <alignment/>
    </xf>
    <xf numFmtId="17" fontId="32" fillId="0" borderId="10" xfId="0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0" fontId="0" fillId="0" borderId="0" xfId="0" applyFill="1" applyAlignment="1">
      <alignment/>
    </xf>
    <xf numFmtId="17" fontId="32" fillId="33" borderId="10" xfId="0" applyNumberFormat="1" applyFont="1" applyFill="1" applyBorder="1" applyAlignment="1">
      <alignment horizontal="center" wrapText="1"/>
    </xf>
    <xf numFmtId="165" fontId="0" fillId="33" borderId="10" xfId="42" applyNumberFormat="1" applyFont="1" applyFill="1" applyBorder="1" applyAlignment="1">
      <alignment/>
    </xf>
    <xf numFmtId="17" fontId="32" fillId="12" borderId="10" xfId="0" applyNumberFormat="1" applyFont="1" applyFill="1" applyBorder="1" applyAlignment="1">
      <alignment horizontal="center" wrapText="1"/>
    </xf>
    <xf numFmtId="165" fontId="0" fillId="12" borderId="10" xfId="42" applyNumberFormat="1" applyFont="1" applyFill="1" applyBorder="1" applyAlignment="1">
      <alignment/>
    </xf>
    <xf numFmtId="165" fontId="0" fillId="12" borderId="11" xfId="42" applyNumberFormat="1" applyFont="1" applyFill="1" applyBorder="1" applyAlignment="1">
      <alignment/>
    </xf>
    <xf numFmtId="167" fontId="0" fillId="33" borderId="10" xfId="44" applyNumberFormat="1" applyFont="1" applyFill="1" applyBorder="1" applyAlignment="1">
      <alignment/>
    </xf>
    <xf numFmtId="167" fontId="0" fillId="33" borderId="11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pane xSplit="1" ySplit="2" topLeftCell="D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63" sqref="P63"/>
    </sheetView>
  </sheetViews>
  <sheetFormatPr defaultColWidth="9.140625" defaultRowHeight="15"/>
  <cols>
    <col min="1" max="1" width="96.7109375" style="0" bestFit="1" customWidth="1"/>
    <col min="2" max="10" width="9.28125" style="0" bestFit="1" customWidth="1"/>
    <col min="11" max="11" width="9.28125" style="14" bestFit="1" customWidth="1"/>
    <col min="12" max="13" width="9.28125" style="0" bestFit="1" customWidth="1"/>
    <col min="14" max="14" width="9.57421875" style="0" bestFit="1" customWidth="1"/>
    <col min="15" max="15" width="10.421875" style="0" customWidth="1"/>
    <col min="16" max="16" width="10.57421875" style="0" bestFit="1" customWidth="1"/>
  </cols>
  <sheetData>
    <row r="1" spans="1:11" s="1" customFormat="1" ht="15">
      <c r="A1" s="1" t="s">
        <v>75</v>
      </c>
      <c r="K1" s="10"/>
    </row>
    <row r="2" spans="1:19" s="1" customFormat="1" ht="30">
      <c r="A2" s="5" t="s">
        <v>0</v>
      </c>
      <c r="B2" s="6">
        <v>41548</v>
      </c>
      <c r="C2" s="6">
        <v>41580</v>
      </c>
      <c r="D2" s="6">
        <v>41612</v>
      </c>
      <c r="E2" s="6">
        <v>41644</v>
      </c>
      <c r="F2" s="6">
        <v>41676</v>
      </c>
      <c r="G2" s="6">
        <v>41708</v>
      </c>
      <c r="H2" s="6">
        <v>41740</v>
      </c>
      <c r="I2" s="6">
        <v>41772</v>
      </c>
      <c r="J2" s="6">
        <v>41804</v>
      </c>
      <c r="K2" s="11">
        <v>41836</v>
      </c>
      <c r="L2" s="6">
        <v>41868</v>
      </c>
      <c r="M2" s="6">
        <v>41900</v>
      </c>
      <c r="N2" s="17" t="s">
        <v>2</v>
      </c>
      <c r="O2" s="15" t="s">
        <v>1</v>
      </c>
      <c r="P2" s="2"/>
      <c r="Q2" s="2"/>
      <c r="R2" s="2"/>
      <c r="S2" s="2"/>
    </row>
    <row r="3" spans="1:16" ht="15">
      <c r="A3" s="7" t="s">
        <v>3</v>
      </c>
      <c r="B3" s="8">
        <v>2</v>
      </c>
      <c r="C3" s="8">
        <v>2</v>
      </c>
      <c r="D3" s="8">
        <v>5</v>
      </c>
      <c r="E3" s="8">
        <v>0</v>
      </c>
      <c r="F3" s="8">
        <v>0</v>
      </c>
      <c r="G3" s="8">
        <v>0</v>
      </c>
      <c r="H3" s="8">
        <v>1</v>
      </c>
      <c r="I3" s="8">
        <v>3</v>
      </c>
      <c r="J3" s="8">
        <v>6</v>
      </c>
      <c r="K3" s="12">
        <v>1</v>
      </c>
      <c r="L3" s="8">
        <v>1</v>
      </c>
      <c r="M3" s="8">
        <v>0</v>
      </c>
      <c r="N3" s="18">
        <f aca="true" t="shared" si="0" ref="N3:N34">SUM(B3:M3)</f>
        <v>21</v>
      </c>
      <c r="O3" s="20">
        <f>ROUND((300000/$N$74)*N3,0)</f>
        <v>986</v>
      </c>
      <c r="P3" s="3"/>
    </row>
    <row r="4" spans="1:16" ht="15">
      <c r="A4" s="7" t="s">
        <v>4</v>
      </c>
      <c r="B4" s="8">
        <v>0</v>
      </c>
      <c r="C4" s="8">
        <v>0</v>
      </c>
      <c r="D4" s="8">
        <v>1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0</v>
      </c>
      <c r="K4" s="12">
        <v>1</v>
      </c>
      <c r="L4" s="8">
        <v>0</v>
      </c>
      <c r="M4" s="8">
        <v>1</v>
      </c>
      <c r="N4" s="18">
        <f t="shared" si="0"/>
        <v>8</v>
      </c>
      <c r="O4" s="16">
        <f>ROUND((300000/$N$74)*N4,0)</f>
        <v>375</v>
      </c>
      <c r="P4" s="3"/>
    </row>
    <row r="5" spans="1:16" ht="15">
      <c r="A5" s="7" t="s">
        <v>5</v>
      </c>
      <c r="B5" s="8">
        <v>4</v>
      </c>
      <c r="C5" s="8">
        <v>6</v>
      </c>
      <c r="D5" s="8">
        <v>2</v>
      </c>
      <c r="E5" s="8">
        <v>2</v>
      </c>
      <c r="F5" s="8">
        <v>1</v>
      </c>
      <c r="G5" s="8">
        <v>2</v>
      </c>
      <c r="H5" s="8">
        <v>7</v>
      </c>
      <c r="I5" s="8">
        <v>25</v>
      </c>
      <c r="J5" s="8">
        <v>3</v>
      </c>
      <c r="K5" s="12">
        <v>7</v>
      </c>
      <c r="L5" s="8">
        <v>1</v>
      </c>
      <c r="M5" s="8">
        <v>1</v>
      </c>
      <c r="N5" s="18">
        <f t="shared" si="0"/>
        <v>61</v>
      </c>
      <c r="O5" s="16">
        <f>ROUND((300000/$N$74)*N5,0)</f>
        <v>2863</v>
      </c>
      <c r="P5" s="3"/>
    </row>
    <row r="6" spans="1:16" ht="15">
      <c r="A6" s="7" t="s">
        <v>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1</v>
      </c>
      <c r="J6" s="8">
        <v>0</v>
      </c>
      <c r="K6" s="12">
        <v>0</v>
      </c>
      <c r="L6" s="8">
        <v>0</v>
      </c>
      <c r="M6" s="8">
        <v>0</v>
      </c>
      <c r="N6" s="18">
        <f t="shared" si="0"/>
        <v>1</v>
      </c>
      <c r="O6" s="16">
        <f>ROUND((300000/$N$74)*N6,0)</f>
        <v>47</v>
      </c>
      <c r="P6" s="3"/>
    </row>
    <row r="7" spans="1:16" ht="15">
      <c r="A7" s="7" t="s">
        <v>7</v>
      </c>
      <c r="B7" s="8">
        <v>52</v>
      </c>
      <c r="C7" s="8">
        <v>46</v>
      </c>
      <c r="D7" s="8">
        <v>38</v>
      </c>
      <c r="E7" s="8">
        <v>37</v>
      </c>
      <c r="F7" s="8">
        <v>53</v>
      </c>
      <c r="G7" s="8">
        <v>60</v>
      </c>
      <c r="H7" s="8">
        <v>44</v>
      </c>
      <c r="I7" s="8">
        <v>65</v>
      </c>
      <c r="J7" s="8">
        <v>45</v>
      </c>
      <c r="K7" s="12">
        <v>60</v>
      </c>
      <c r="L7" s="8">
        <v>9</v>
      </c>
      <c r="M7" s="8">
        <v>60</v>
      </c>
      <c r="N7" s="18">
        <f t="shared" si="0"/>
        <v>569</v>
      </c>
      <c r="O7" s="16">
        <f>ROUND((300000/$N$74)*N7,0)</f>
        <v>26705</v>
      </c>
      <c r="P7" s="3"/>
    </row>
    <row r="8" spans="1:16" ht="15">
      <c r="A8" s="7" t="s">
        <v>8</v>
      </c>
      <c r="B8" s="8">
        <v>0</v>
      </c>
      <c r="C8" s="8">
        <v>0</v>
      </c>
      <c r="D8" s="8">
        <v>0</v>
      </c>
      <c r="E8" s="8">
        <v>1</v>
      </c>
      <c r="F8" s="8">
        <v>0</v>
      </c>
      <c r="G8" s="8">
        <v>2</v>
      </c>
      <c r="H8" s="8">
        <v>1</v>
      </c>
      <c r="I8" s="8">
        <v>0</v>
      </c>
      <c r="J8" s="8">
        <v>0</v>
      </c>
      <c r="K8" s="12">
        <v>0</v>
      </c>
      <c r="L8" s="8">
        <v>0</v>
      </c>
      <c r="M8" s="8">
        <v>1</v>
      </c>
      <c r="N8" s="18">
        <f t="shared" si="0"/>
        <v>5</v>
      </c>
      <c r="O8" s="16">
        <f aca="true" t="shared" si="1" ref="O8:O21">ROUND((300000/$N$74)*N8,0)</f>
        <v>235</v>
      </c>
      <c r="P8" s="3"/>
    </row>
    <row r="9" spans="1:16" ht="15">
      <c r="A9" s="7" t="s">
        <v>9</v>
      </c>
      <c r="B9" s="8">
        <v>0</v>
      </c>
      <c r="C9" s="8">
        <v>2</v>
      </c>
      <c r="D9" s="8">
        <v>2</v>
      </c>
      <c r="E9" s="8">
        <v>3</v>
      </c>
      <c r="F9" s="8">
        <v>8</v>
      </c>
      <c r="G9" s="8">
        <v>0</v>
      </c>
      <c r="H9" s="8">
        <v>3</v>
      </c>
      <c r="I9" s="8">
        <v>3</v>
      </c>
      <c r="J9" s="8">
        <v>7</v>
      </c>
      <c r="K9" s="12">
        <v>3</v>
      </c>
      <c r="L9" s="8">
        <v>2</v>
      </c>
      <c r="M9" s="8">
        <v>3</v>
      </c>
      <c r="N9" s="18">
        <f t="shared" si="0"/>
        <v>36</v>
      </c>
      <c r="O9" s="16">
        <f t="shared" si="1"/>
        <v>1690</v>
      </c>
      <c r="P9" s="3"/>
    </row>
    <row r="10" spans="1:16" ht="15">
      <c r="A10" s="7" t="s">
        <v>10</v>
      </c>
      <c r="B10" s="8">
        <v>8</v>
      </c>
      <c r="C10" s="8">
        <v>4</v>
      </c>
      <c r="D10" s="8">
        <v>2</v>
      </c>
      <c r="E10" s="8">
        <v>3</v>
      </c>
      <c r="F10" s="8">
        <v>3</v>
      </c>
      <c r="G10" s="8">
        <v>3</v>
      </c>
      <c r="H10" s="8">
        <v>1</v>
      </c>
      <c r="I10" s="8">
        <v>6</v>
      </c>
      <c r="J10" s="8">
        <v>2</v>
      </c>
      <c r="K10" s="12">
        <v>7</v>
      </c>
      <c r="L10" s="8">
        <v>3</v>
      </c>
      <c r="M10" s="8">
        <v>4</v>
      </c>
      <c r="N10" s="18">
        <f t="shared" si="0"/>
        <v>46</v>
      </c>
      <c r="O10" s="16">
        <f t="shared" si="1"/>
        <v>2159</v>
      </c>
      <c r="P10" s="3"/>
    </row>
    <row r="11" spans="1:16" ht="15">
      <c r="A11" s="7" t="s">
        <v>11</v>
      </c>
      <c r="B11" s="8">
        <v>4</v>
      </c>
      <c r="C11" s="8">
        <v>5</v>
      </c>
      <c r="D11" s="8">
        <v>3</v>
      </c>
      <c r="E11" s="8">
        <v>11</v>
      </c>
      <c r="F11" s="8">
        <v>5</v>
      </c>
      <c r="G11" s="8">
        <v>10</v>
      </c>
      <c r="H11" s="8">
        <v>20</v>
      </c>
      <c r="I11" s="8">
        <v>8</v>
      </c>
      <c r="J11" s="8">
        <v>3</v>
      </c>
      <c r="K11" s="12">
        <v>8</v>
      </c>
      <c r="L11" s="8">
        <v>8</v>
      </c>
      <c r="M11" s="8">
        <v>15</v>
      </c>
      <c r="N11" s="18">
        <f t="shared" si="0"/>
        <v>100</v>
      </c>
      <c r="O11" s="16">
        <f t="shared" si="1"/>
        <v>4693</v>
      </c>
      <c r="P11" s="3"/>
    </row>
    <row r="12" spans="1:16" ht="15">
      <c r="A12" s="7" t="s">
        <v>12</v>
      </c>
      <c r="B12" s="8">
        <v>0</v>
      </c>
      <c r="C12" s="8">
        <v>0</v>
      </c>
      <c r="D12" s="8">
        <v>4</v>
      </c>
      <c r="E12" s="8">
        <v>3</v>
      </c>
      <c r="F12" s="8">
        <v>8</v>
      </c>
      <c r="G12" s="8">
        <v>1</v>
      </c>
      <c r="H12" s="8">
        <v>3</v>
      </c>
      <c r="I12" s="8">
        <v>0</v>
      </c>
      <c r="J12" s="8">
        <v>0</v>
      </c>
      <c r="K12" s="12">
        <v>10</v>
      </c>
      <c r="L12" s="8">
        <v>2</v>
      </c>
      <c r="M12" s="8">
        <v>4</v>
      </c>
      <c r="N12" s="18">
        <f t="shared" si="0"/>
        <v>35</v>
      </c>
      <c r="O12" s="16">
        <f t="shared" si="1"/>
        <v>1643</v>
      </c>
      <c r="P12" s="3"/>
    </row>
    <row r="13" spans="1:16" ht="15">
      <c r="A13" s="7" t="s">
        <v>13</v>
      </c>
      <c r="B13" s="8">
        <v>6</v>
      </c>
      <c r="C13" s="8">
        <v>3</v>
      </c>
      <c r="D13" s="8">
        <v>0</v>
      </c>
      <c r="E13" s="8">
        <v>5</v>
      </c>
      <c r="F13" s="8">
        <v>7</v>
      </c>
      <c r="G13" s="8">
        <v>3</v>
      </c>
      <c r="H13" s="8">
        <v>12</v>
      </c>
      <c r="I13" s="8">
        <v>2</v>
      </c>
      <c r="J13" s="8">
        <v>5</v>
      </c>
      <c r="K13" s="12">
        <v>8</v>
      </c>
      <c r="L13" s="8">
        <v>8</v>
      </c>
      <c r="M13" s="8">
        <v>4</v>
      </c>
      <c r="N13" s="18">
        <f t="shared" si="0"/>
        <v>63</v>
      </c>
      <c r="O13" s="16">
        <f t="shared" si="1"/>
        <v>2957</v>
      </c>
      <c r="P13" s="3"/>
    </row>
    <row r="14" spans="1:16" ht="15">
      <c r="A14" s="7" t="s">
        <v>14</v>
      </c>
      <c r="B14" s="8">
        <v>2</v>
      </c>
      <c r="C14" s="8">
        <v>0</v>
      </c>
      <c r="D14" s="8">
        <v>4</v>
      </c>
      <c r="E14" s="8">
        <v>3</v>
      </c>
      <c r="F14" s="8">
        <v>1</v>
      </c>
      <c r="G14" s="8">
        <v>3</v>
      </c>
      <c r="H14" s="8">
        <v>6</v>
      </c>
      <c r="I14" s="8">
        <v>0</v>
      </c>
      <c r="J14" s="8">
        <v>1</v>
      </c>
      <c r="K14" s="12">
        <v>1</v>
      </c>
      <c r="L14" s="8">
        <v>1</v>
      </c>
      <c r="M14" s="8">
        <v>5</v>
      </c>
      <c r="N14" s="18">
        <f t="shared" si="0"/>
        <v>27</v>
      </c>
      <c r="O14" s="16">
        <f t="shared" si="1"/>
        <v>1267</v>
      </c>
      <c r="P14" s="3"/>
    </row>
    <row r="15" spans="1:16" ht="15">
      <c r="A15" s="7" t="s">
        <v>15</v>
      </c>
      <c r="B15" s="8">
        <v>22</v>
      </c>
      <c r="C15" s="8">
        <v>13</v>
      </c>
      <c r="D15" s="8">
        <v>12</v>
      </c>
      <c r="E15" s="8">
        <v>18</v>
      </c>
      <c r="F15" s="8">
        <v>24</v>
      </c>
      <c r="G15" s="8">
        <v>19</v>
      </c>
      <c r="H15" s="8">
        <v>37</v>
      </c>
      <c r="I15" s="8">
        <v>12</v>
      </c>
      <c r="J15" s="8">
        <v>36</v>
      </c>
      <c r="K15" s="12">
        <v>20</v>
      </c>
      <c r="L15" s="8">
        <v>11</v>
      </c>
      <c r="M15" s="8">
        <v>32</v>
      </c>
      <c r="N15" s="18">
        <f t="shared" si="0"/>
        <v>256</v>
      </c>
      <c r="O15" s="16">
        <f t="shared" si="1"/>
        <v>12015</v>
      </c>
      <c r="P15" s="3"/>
    </row>
    <row r="16" spans="1:16" ht="15">
      <c r="A16" s="7" t="s">
        <v>16</v>
      </c>
      <c r="B16" s="8">
        <v>11</v>
      </c>
      <c r="C16" s="8">
        <v>7</v>
      </c>
      <c r="D16" s="8">
        <v>4</v>
      </c>
      <c r="E16" s="8">
        <v>6</v>
      </c>
      <c r="F16" s="8">
        <v>8</v>
      </c>
      <c r="G16" s="8">
        <v>12</v>
      </c>
      <c r="H16" s="8">
        <v>13</v>
      </c>
      <c r="I16" s="8">
        <v>17</v>
      </c>
      <c r="J16" s="8">
        <v>14</v>
      </c>
      <c r="K16" s="12">
        <v>12</v>
      </c>
      <c r="L16" s="8">
        <v>16</v>
      </c>
      <c r="M16" s="8">
        <v>12</v>
      </c>
      <c r="N16" s="18">
        <f t="shared" si="0"/>
        <v>132</v>
      </c>
      <c r="O16" s="16">
        <f t="shared" si="1"/>
        <v>6195</v>
      </c>
      <c r="P16" s="3"/>
    </row>
    <row r="17" spans="1:16" ht="15">
      <c r="A17" s="7" t="s">
        <v>17</v>
      </c>
      <c r="B17" s="8">
        <v>7</v>
      </c>
      <c r="C17" s="8">
        <v>4</v>
      </c>
      <c r="D17" s="8">
        <v>2</v>
      </c>
      <c r="E17" s="8">
        <v>4</v>
      </c>
      <c r="F17" s="8">
        <v>5</v>
      </c>
      <c r="G17" s="8">
        <v>1</v>
      </c>
      <c r="H17" s="8">
        <v>2</v>
      </c>
      <c r="I17" s="8">
        <v>3</v>
      </c>
      <c r="J17" s="8">
        <v>10</v>
      </c>
      <c r="K17" s="12">
        <v>2</v>
      </c>
      <c r="L17" s="8">
        <v>2</v>
      </c>
      <c r="M17" s="8">
        <v>2</v>
      </c>
      <c r="N17" s="18">
        <f t="shared" si="0"/>
        <v>44</v>
      </c>
      <c r="O17" s="16">
        <f t="shared" si="1"/>
        <v>2065</v>
      </c>
      <c r="P17" s="3"/>
    </row>
    <row r="18" spans="1:16" ht="15">
      <c r="A18" s="7" t="s">
        <v>18</v>
      </c>
      <c r="B18" s="8">
        <v>3</v>
      </c>
      <c r="C18" s="8">
        <v>0</v>
      </c>
      <c r="D18" s="8">
        <v>3</v>
      </c>
      <c r="E18" s="8">
        <v>3</v>
      </c>
      <c r="F18" s="8">
        <v>2</v>
      </c>
      <c r="G18" s="8">
        <v>4</v>
      </c>
      <c r="H18" s="8">
        <v>2</v>
      </c>
      <c r="I18" s="8">
        <v>1</v>
      </c>
      <c r="J18" s="8">
        <v>2</v>
      </c>
      <c r="K18" s="12">
        <v>5</v>
      </c>
      <c r="L18" s="8">
        <v>4</v>
      </c>
      <c r="M18" s="8">
        <v>1</v>
      </c>
      <c r="N18" s="18">
        <f t="shared" si="0"/>
        <v>30</v>
      </c>
      <c r="O18" s="16">
        <f t="shared" si="1"/>
        <v>1408</v>
      </c>
      <c r="P18" s="3"/>
    </row>
    <row r="19" spans="1:16" ht="15">
      <c r="A19" s="7" t="s">
        <v>19</v>
      </c>
      <c r="B19" s="8">
        <v>6</v>
      </c>
      <c r="C19" s="8">
        <v>3</v>
      </c>
      <c r="D19" s="8">
        <v>4</v>
      </c>
      <c r="E19" s="8">
        <v>13</v>
      </c>
      <c r="F19" s="8">
        <v>3</v>
      </c>
      <c r="G19" s="8">
        <v>4</v>
      </c>
      <c r="H19" s="8">
        <v>0</v>
      </c>
      <c r="I19" s="8">
        <v>1</v>
      </c>
      <c r="J19" s="8">
        <v>5</v>
      </c>
      <c r="K19" s="12">
        <v>4</v>
      </c>
      <c r="L19" s="8">
        <v>4</v>
      </c>
      <c r="M19" s="8">
        <v>2</v>
      </c>
      <c r="N19" s="18">
        <f t="shared" si="0"/>
        <v>49</v>
      </c>
      <c r="O19" s="16">
        <f t="shared" si="1"/>
        <v>2300</v>
      </c>
      <c r="P19" s="3"/>
    </row>
    <row r="20" spans="1:16" ht="15">
      <c r="A20" s="7" t="s">
        <v>20</v>
      </c>
      <c r="B20" s="8">
        <v>12</v>
      </c>
      <c r="C20" s="8">
        <v>14</v>
      </c>
      <c r="D20" s="8">
        <v>5</v>
      </c>
      <c r="E20" s="8">
        <v>10</v>
      </c>
      <c r="F20" s="8">
        <v>12</v>
      </c>
      <c r="G20" s="8">
        <v>6</v>
      </c>
      <c r="H20" s="8">
        <v>10</v>
      </c>
      <c r="I20" s="8">
        <v>17</v>
      </c>
      <c r="J20" s="8">
        <v>12</v>
      </c>
      <c r="K20" s="12">
        <v>16</v>
      </c>
      <c r="L20" s="8">
        <v>20</v>
      </c>
      <c r="M20" s="8">
        <v>13</v>
      </c>
      <c r="N20" s="18">
        <f t="shared" si="0"/>
        <v>147</v>
      </c>
      <c r="O20" s="16">
        <f t="shared" si="1"/>
        <v>6899</v>
      </c>
      <c r="P20" s="3"/>
    </row>
    <row r="21" spans="1:16" ht="15">
      <c r="A21" s="7" t="s">
        <v>21</v>
      </c>
      <c r="B21" s="8">
        <v>0</v>
      </c>
      <c r="C21" s="8">
        <v>0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12">
        <v>0</v>
      </c>
      <c r="L21" s="8">
        <v>0</v>
      </c>
      <c r="M21" s="8">
        <v>0</v>
      </c>
      <c r="N21" s="18">
        <f t="shared" si="0"/>
        <v>1</v>
      </c>
      <c r="O21" s="16">
        <f t="shared" si="1"/>
        <v>47</v>
      </c>
      <c r="P21" s="3"/>
    </row>
    <row r="22" spans="1:16" ht="15">
      <c r="A22" s="7" t="s">
        <v>22</v>
      </c>
      <c r="B22" s="8">
        <v>16</v>
      </c>
      <c r="C22" s="8">
        <v>17</v>
      </c>
      <c r="D22" s="8">
        <v>8</v>
      </c>
      <c r="E22" s="8">
        <v>31</v>
      </c>
      <c r="F22" s="8">
        <v>21</v>
      </c>
      <c r="G22" s="8">
        <v>25</v>
      </c>
      <c r="H22" s="8">
        <v>12</v>
      </c>
      <c r="I22" s="8">
        <v>28</v>
      </c>
      <c r="J22" s="8">
        <v>16</v>
      </c>
      <c r="K22" s="12">
        <v>15</v>
      </c>
      <c r="L22" s="8">
        <v>16</v>
      </c>
      <c r="M22" s="8">
        <v>13</v>
      </c>
      <c r="N22" s="18">
        <f t="shared" si="0"/>
        <v>218</v>
      </c>
      <c r="O22" s="16">
        <f>ROUND((300000/$N$74)*N22,0)</f>
        <v>10232</v>
      </c>
      <c r="P22" s="3"/>
    </row>
    <row r="23" spans="1:16" ht="15">
      <c r="A23" s="7" t="s">
        <v>23</v>
      </c>
      <c r="B23" s="8">
        <v>0</v>
      </c>
      <c r="C23" s="8">
        <v>0</v>
      </c>
      <c r="D23" s="8">
        <v>0</v>
      </c>
      <c r="E23" s="8">
        <v>0</v>
      </c>
      <c r="F23" s="8">
        <v>1</v>
      </c>
      <c r="G23" s="8">
        <v>0</v>
      </c>
      <c r="H23" s="8">
        <v>1</v>
      </c>
      <c r="I23" s="8">
        <v>4</v>
      </c>
      <c r="J23" s="8">
        <v>0</v>
      </c>
      <c r="K23" s="12">
        <v>0</v>
      </c>
      <c r="L23" s="8">
        <v>4</v>
      </c>
      <c r="M23" s="8">
        <v>1</v>
      </c>
      <c r="N23" s="18">
        <f t="shared" si="0"/>
        <v>11</v>
      </c>
      <c r="O23" s="16">
        <f aca="true" t="shared" si="2" ref="O23:O38">ROUND((300000/$N$74)*N23,0)</f>
        <v>516</v>
      </c>
      <c r="P23" s="3"/>
    </row>
    <row r="24" spans="1:16" ht="15">
      <c r="A24" s="7" t="s">
        <v>24</v>
      </c>
      <c r="B24" s="8">
        <v>6</v>
      </c>
      <c r="C24" s="8">
        <v>5</v>
      </c>
      <c r="D24" s="8">
        <v>5</v>
      </c>
      <c r="E24" s="8">
        <v>8</v>
      </c>
      <c r="F24" s="8">
        <v>10</v>
      </c>
      <c r="G24" s="8">
        <v>5</v>
      </c>
      <c r="H24" s="8">
        <v>12</v>
      </c>
      <c r="I24" s="8">
        <v>3</v>
      </c>
      <c r="J24" s="8">
        <v>3</v>
      </c>
      <c r="K24" s="12">
        <v>2</v>
      </c>
      <c r="L24" s="8">
        <v>11</v>
      </c>
      <c r="M24" s="8">
        <v>6</v>
      </c>
      <c r="N24" s="18">
        <f t="shared" si="0"/>
        <v>76</v>
      </c>
      <c r="O24" s="16">
        <f t="shared" si="2"/>
        <v>3567</v>
      </c>
      <c r="P24" s="3"/>
    </row>
    <row r="25" spans="1:16" ht="15">
      <c r="A25" s="7" t="s">
        <v>25</v>
      </c>
      <c r="B25" s="8">
        <v>0</v>
      </c>
      <c r="C25" s="8">
        <v>7</v>
      </c>
      <c r="D25" s="8">
        <v>6</v>
      </c>
      <c r="E25" s="8">
        <v>6</v>
      </c>
      <c r="F25" s="8">
        <v>2</v>
      </c>
      <c r="G25" s="8">
        <v>7</v>
      </c>
      <c r="H25" s="8">
        <v>2</v>
      </c>
      <c r="I25" s="8">
        <v>3</v>
      </c>
      <c r="J25" s="8">
        <v>4</v>
      </c>
      <c r="K25" s="12">
        <v>4</v>
      </c>
      <c r="L25" s="8">
        <v>1</v>
      </c>
      <c r="M25" s="8">
        <v>3</v>
      </c>
      <c r="N25" s="18">
        <f t="shared" si="0"/>
        <v>45</v>
      </c>
      <c r="O25" s="16">
        <f t="shared" si="2"/>
        <v>2112</v>
      </c>
      <c r="P25" s="3"/>
    </row>
    <row r="26" spans="1:16" ht="15">
      <c r="A26" s="7" t="s">
        <v>26</v>
      </c>
      <c r="B26" s="8">
        <v>1</v>
      </c>
      <c r="C26" s="8">
        <v>9</v>
      </c>
      <c r="D26" s="8">
        <v>3</v>
      </c>
      <c r="E26" s="8">
        <v>8</v>
      </c>
      <c r="F26" s="8">
        <v>6</v>
      </c>
      <c r="G26" s="8">
        <v>2</v>
      </c>
      <c r="H26" s="8">
        <v>9</v>
      </c>
      <c r="I26" s="8">
        <v>5</v>
      </c>
      <c r="J26" s="8">
        <v>1</v>
      </c>
      <c r="K26" s="12">
        <v>9</v>
      </c>
      <c r="L26" s="8">
        <v>10</v>
      </c>
      <c r="M26" s="8">
        <v>2</v>
      </c>
      <c r="N26" s="18">
        <f t="shared" si="0"/>
        <v>65</v>
      </c>
      <c r="O26" s="16">
        <f t="shared" si="2"/>
        <v>3051</v>
      </c>
      <c r="P26" s="3"/>
    </row>
    <row r="27" spans="1:16" ht="15">
      <c r="A27" s="7" t="s">
        <v>27</v>
      </c>
      <c r="B27" s="8">
        <v>7</v>
      </c>
      <c r="C27" s="8">
        <v>1</v>
      </c>
      <c r="D27" s="8">
        <v>1</v>
      </c>
      <c r="E27" s="8">
        <v>7</v>
      </c>
      <c r="F27" s="8">
        <v>1</v>
      </c>
      <c r="G27" s="8">
        <v>0</v>
      </c>
      <c r="H27" s="8">
        <v>0</v>
      </c>
      <c r="I27" s="8">
        <v>2</v>
      </c>
      <c r="J27" s="8">
        <v>0</v>
      </c>
      <c r="K27" s="12">
        <v>6</v>
      </c>
      <c r="L27" s="8">
        <v>4</v>
      </c>
      <c r="M27" s="8">
        <v>1</v>
      </c>
      <c r="N27" s="18">
        <f t="shared" si="0"/>
        <v>30</v>
      </c>
      <c r="O27" s="16">
        <f t="shared" si="2"/>
        <v>1408</v>
      </c>
      <c r="P27" s="3"/>
    </row>
    <row r="28" spans="1:16" ht="15">
      <c r="A28" s="7" t="s">
        <v>28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12">
        <v>0</v>
      </c>
      <c r="L28" s="8">
        <v>0</v>
      </c>
      <c r="M28" s="8">
        <v>0</v>
      </c>
      <c r="N28" s="18">
        <f t="shared" si="0"/>
        <v>0</v>
      </c>
      <c r="O28" s="16">
        <f t="shared" si="2"/>
        <v>0</v>
      </c>
      <c r="P28" s="3"/>
    </row>
    <row r="29" spans="1:16" ht="15">
      <c r="A29" s="7" t="s">
        <v>29</v>
      </c>
      <c r="B29" s="8">
        <v>0</v>
      </c>
      <c r="C29" s="8">
        <v>1</v>
      </c>
      <c r="D29" s="8">
        <v>1</v>
      </c>
      <c r="E29" s="8">
        <v>1</v>
      </c>
      <c r="F29" s="8">
        <v>4</v>
      </c>
      <c r="G29" s="8">
        <v>3</v>
      </c>
      <c r="H29" s="8">
        <v>1</v>
      </c>
      <c r="I29" s="8">
        <v>7</v>
      </c>
      <c r="J29" s="8">
        <v>0</v>
      </c>
      <c r="K29" s="12">
        <v>1</v>
      </c>
      <c r="L29" s="8">
        <v>2</v>
      </c>
      <c r="M29" s="8">
        <v>13</v>
      </c>
      <c r="N29" s="18">
        <f t="shared" si="0"/>
        <v>34</v>
      </c>
      <c r="O29" s="16">
        <f t="shared" si="2"/>
        <v>1596</v>
      </c>
      <c r="P29" s="3"/>
    </row>
    <row r="30" spans="1:16" ht="15">
      <c r="A30" s="7" t="s">
        <v>30</v>
      </c>
      <c r="B30" s="8">
        <v>5</v>
      </c>
      <c r="C30" s="8">
        <v>12</v>
      </c>
      <c r="D30" s="8">
        <v>14</v>
      </c>
      <c r="E30" s="8">
        <v>4</v>
      </c>
      <c r="F30" s="8">
        <v>23</v>
      </c>
      <c r="G30" s="8">
        <v>11</v>
      </c>
      <c r="H30" s="8">
        <v>4</v>
      </c>
      <c r="I30" s="8">
        <v>10</v>
      </c>
      <c r="J30" s="8">
        <v>29</v>
      </c>
      <c r="K30" s="12">
        <v>27</v>
      </c>
      <c r="L30" s="8">
        <v>11</v>
      </c>
      <c r="M30" s="8">
        <v>6</v>
      </c>
      <c r="N30" s="18">
        <f t="shared" si="0"/>
        <v>156</v>
      </c>
      <c r="O30" s="16">
        <f t="shared" si="2"/>
        <v>7322</v>
      </c>
      <c r="P30" s="3"/>
    </row>
    <row r="31" spans="1:16" ht="15">
      <c r="A31" s="7" t="s">
        <v>31</v>
      </c>
      <c r="B31" s="8">
        <v>0</v>
      </c>
      <c r="C31" s="8">
        <v>4</v>
      </c>
      <c r="D31" s="8">
        <v>3</v>
      </c>
      <c r="E31" s="8">
        <v>8</v>
      </c>
      <c r="F31" s="8">
        <v>0</v>
      </c>
      <c r="G31" s="8">
        <v>4</v>
      </c>
      <c r="H31" s="8">
        <v>4</v>
      </c>
      <c r="I31" s="8">
        <v>0</v>
      </c>
      <c r="J31" s="8">
        <v>1</v>
      </c>
      <c r="K31" s="12">
        <v>8</v>
      </c>
      <c r="L31" s="8">
        <v>5</v>
      </c>
      <c r="M31" s="8">
        <v>6</v>
      </c>
      <c r="N31" s="18">
        <f t="shared" si="0"/>
        <v>43</v>
      </c>
      <c r="O31" s="16">
        <f t="shared" si="2"/>
        <v>2018</v>
      </c>
      <c r="P31" s="3"/>
    </row>
    <row r="32" spans="1:16" ht="15">
      <c r="A32" s="7" t="s">
        <v>32</v>
      </c>
      <c r="B32" s="8">
        <v>3</v>
      </c>
      <c r="C32" s="8">
        <v>6</v>
      </c>
      <c r="D32" s="8">
        <v>4</v>
      </c>
      <c r="E32" s="8">
        <v>6</v>
      </c>
      <c r="F32" s="8">
        <v>5</v>
      </c>
      <c r="G32" s="8">
        <v>3</v>
      </c>
      <c r="H32" s="8">
        <v>5</v>
      </c>
      <c r="I32" s="8">
        <v>6</v>
      </c>
      <c r="J32" s="8">
        <v>3</v>
      </c>
      <c r="K32" s="12">
        <v>4</v>
      </c>
      <c r="L32" s="8">
        <v>7</v>
      </c>
      <c r="M32" s="8">
        <v>4</v>
      </c>
      <c r="N32" s="18">
        <f t="shared" si="0"/>
        <v>56</v>
      </c>
      <c r="O32" s="16">
        <f t="shared" si="2"/>
        <v>2628</v>
      </c>
      <c r="P32" s="3"/>
    </row>
    <row r="33" spans="1:16" ht="15">
      <c r="A33" s="7" t="s">
        <v>33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1</v>
      </c>
      <c r="H33" s="8">
        <v>0</v>
      </c>
      <c r="I33" s="8">
        <v>0</v>
      </c>
      <c r="J33" s="8">
        <v>0</v>
      </c>
      <c r="K33" s="12">
        <v>0</v>
      </c>
      <c r="L33" s="8">
        <v>2</v>
      </c>
      <c r="M33" s="8">
        <v>0</v>
      </c>
      <c r="N33" s="18">
        <f t="shared" si="0"/>
        <v>3</v>
      </c>
      <c r="O33" s="16">
        <f t="shared" si="2"/>
        <v>141</v>
      </c>
      <c r="P33" s="3"/>
    </row>
    <row r="34" spans="1:16" ht="15">
      <c r="A34" s="7" t="s">
        <v>34</v>
      </c>
      <c r="B34" s="8">
        <v>10</v>
      </c>
      <c r="C34" s="8">
        <v>6</v>
      </c>
      <c r="D34" s="8">
        <v>4</v>
      </c>
      <c r="E34" s="8">
        <v>10</v>
      </c>
      <c r="F34" s="8">
        <v>6</v>
      </c>
      <c r="G34" s="8">
        <v>5</v>
      </c>
      <c r="H34" s="8">
        <v>7</v>
      </c>
      <c r="I34" s="8">
        <v>5</v>
      </c>
      <c r="J34" s="8">
        <v>6</v>
      </c>
      <c r="K34" s="12">
        <v>2</v>
      </c>
      <c r="L34" s="8">
        <v>2</v>
      </c>
      <c r="M34" s="8">
        <v>11</v>
      </c>
      <c r="N34" s="18">
        <f t="shared" si="0"/>
        <v>74</v>
      </c>
      <c r="O34" s="16">
        <f t="shared" si="2"/>
        <v>3473</v>
      </c>
      <c r="P34" s="3"/>
    </row>
    <row r="35" spans="1:16" ht="15">
      <c r="A35" s="7" t="s">
        <v>35</v>
      </c>
      <c r="B35" s="8">
        <v>0</v>
      </c>
      <c r="C35" s="8">
        <v>1</v>
      </c>
      <c r="D35" s="8">
        <v>2</v>
      </c>
      <c r="E35" s="8">
        <v>3</v>
      </c>
      <c r="F35" s="8">
        <v>1</v>
      </c>
      <c r="G35" s="8">
        <v>3</v>
      </c>
      <c r="H35" s="8">
        <v>0</v>
      </c>
      <c r="I35" s="8">
        <v>0</v>
      </c>
      <c r="J35" s="8">
        <v>1</v>
      </c>
      <c r="K35" s="12">
        <v>5</v>
      </c>
      <c r="L35" s="8">
        <v>2</v>
      </c>
      <c r="M35" s="8">
        <v>5</v>
      </c>
      <c r="N35" s="18">
        <f aca="true" t="shared" si="3" ref="N35:N66">SUM(B35:M35)</f>
        <v>23</v>
      </c>
      <c r="O35" s="16">
        <f t="shared" si="2"/>
        <v>1079</v>
      </c>
      <c r="P35" s="3"/>
    </row>
    <row r="36" spans="1:16" ht="15">
      <c r="A36" s="7" t="s">
        <v>36</v>
      </c>
      <c r="B36" s="8">
        <v>2</v>
      </c>
      <c r="C36" s="8">
        <v>2</v>
      </c>
      <c r="D36" s="8">
        <v>0</v>
      </c>
      <c r="E36" s="8">
        <v>5</v>
      </c>
      <c r="F36" s="8">
        <v>0</v>
      </c>
      <c r="G36" s="8">
        <v>0</v>
      </c>
      <c r="H36" s="8">
        <v>2</v>
      </c>
      <c r="I36" s="8">
        <v>0</v>
      </c>
      <c r="J36" s="8">
        <v>0</v>
      </c>
      <c r="K36" s="12">
        <v>7</v>
      </c>
      <c r="L36" s="8">
        <v>3</v>
      </c>
      <c r="M36" s="8">
        <v>1</v>
      </c>
      <c r="N36" s="18">
        <f t="shared" si="3"/>
        <v>22</v>
      </c>
      <c r="O36" s="16">
        <f t="shared" si="2"/>
        <v>1033</v>
      </c>
      <c r="P36" s="3"/>
    </row>
    <row r="37" spans="1:17" ht="15">
      <c r="A37" s="7" t="s">
        <v>37</v>
      </c>
      <c r="B37" s="8">
        <v>4</v>
      </c>
      <c r="C37" s="8">
        <v>7</v>
      </c>
      <c r="D37" s="8">
        <v>0</v>
      </c>
      <c r="E37" s="8">
        <v>4</v>
      </c>
      <c r="F37" s="8">
        <v>0</v>
      </c>
      <c r="G37" s="8">
        <v>1</v>
      </c>
      <c r="H37" s="8">
        <v>1</v>
      </c>
      <c r="I37" s="8">
        <v>1</v>
      </c>
      <c r="J37" s="8">
        <v>2</v>
      </c>
      <c r="K37" s="12">
        <v>7</v>
      </c>
      <c r="L37" s="8">
        <v>6</v>
      </c>
      <c r="M37" s="8">
        <v>5</v>
      </c>
      <c r="N37" s="18">
        <f t="shared" si="3"/>
        <v>38</v>
      </c>
      <c r="O37" s="16">
        <f t="shared" si="2"/>
        <v>1783</v>
      </c>
      <c r="P37" s="3"/>
      <c r="Q37" s="3"/>
    </row>
    <row r="38" spans="1:16" ht="15">
      <c r="A38" s="7" t="s">
        <v>38</v>
      </c>
      <c r="B38" s="8">
        <v>3</v>
      </c>
      <c r="C38" s="8">
        <v>24</v>
      </c>
      <c r="D38" s="8">
        <v>18</v>
      </c>
      <c r="E38" s="8">
        <v>31</v>
      </c>
      <c r="F38" s="8">
        <v>13</v>
      </c>
      <c r="G38" s="8">
        <v>11</v>
      </c>
      <c r="H38" s="8">
        <v>2</v>
      </c>
      <c r="I38" s="8">
        <v>43</v>
      </c>
      <c r="J38" s="8">
        <v>16</v>
      </c>
      <c r="K38" s="12">
        <v>20</v>
      </c>
      <c r="L38" s="8">
        <v>10</v>
      </c>
      <c r="M38" s="8">
        <v>18</v>
      </c>
      <c r="N38" s="18">
        <f t="shared" si="3"/>
        <v>209</v>
      </c>
      <c r="O38" s="16">
        <f t="shared" si="2"/>
        <v>9809</v>
      </c>
      <c r="P38" s="3"/>
    </row>
    <row r="39" spans="1:16" ht="15">
      <c r="A39" s="7" t="s">
        <v>39</v>
      </c>
      <c r="B39" s="8">
        <v>35</v>
      </c>
      <c r="C39" s="8">
        <v>8</v>
      </c>
      <c r="D39" s="8">
        <v>3</v>
      </c>
      <c r="E39" s="8">
        <v>8</v>
      </c>
      <c r="F39" s="8">
        <v>20</v>
      </c>
      <c r="G39" s="8">
        <v>20</v>
      </c>
      <c r="H39" s="8">
        <v>24</v>
      </c>
      <c r="I39" s="8">
        <v>13</v>
      </c>
      <c r="J39" s="8">
        <v>26</v>
      </c>
      <c r="K39" s="12">
        <v>40</v>
      </c>
      <c r="L39" s="8">
        <v>33</v>
      </c>
      <c r="M39" s="8">
        <v>13</v>
      </c>
      <c r="N39" s="18">
        <f t="shared" si="3"/>
        <v>243</v>
      </c>
      <c r="O39" s="16">
        <f>ROUND((300000/$N$74)*N39,0)</f>
        <v>11405</v>
      </c>
      <c r="P39" s="3"/>
    </row>
    <row r="40" spans="1:16" ht="15">
      <c r="A40" s="7" t="s">
        <v>40</v>
      </c>
      <c r="B40" s="8">
        <v>8</v>
      </c>
      <c r="C40" s="8">
        <v>7</v>
      </c>
      <c r="D40" s="8">
        <v>8</v>
      </c>
      <c r="E40" s="8">
        <v>10</v>
      </c>
      <c r="F40" s="8">
        <v>10</v>
      </c>
      <c r="G40" s="8">
        <v>15</v>
      </c>
      <c r="H40" s="8">
        <v>7</v>
      </c>
      <c r="I40" s="8">
        <v>10</v>
      </c>
      <c r="J40" s="8">
        <v>9</v>
      </c>
      <c r="K40" s="12">
        <v>7</v>
      </c>
      <c r="L40" s="8">
        <v>3</v>
      </c>
      <c r="M40" s="8">
        <v>5</v>
      </c>
      <c r="N40" s="18">
        <f t="shared" si="3"/>
        <v>99</v>
      </c>
      <c r="O40" s="16">
        <f>ROUND((300000/$N$74)*N40,0)</f>
        <v>4646</v>
      </c>
      <c r="P40" s="3"/>
    </row>
    <row r="41" spans="1:16" ht="15">
      <c r="A41" s="7" t="s">
        <v>41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1</v>
      </c>
      <c r="I41" s="8">
        <v>3</v>
      </c>
      <c r="J41" s="8">
        <v>0</v>
      </c>
      <c r="K41" s="12">
        <v>0</v>
      </c>
      <c r="L41" s="8">
        <v>0</v>
      </c>
      <c r="M41" s="8">
        <v>0</v>
      </c>
      <c r="N41" s="18">
        <f t="shared" si="3"/>
        <v>4</v>
      </c>
      <c r="O41" s="16">
        <f>ROUND((300000/$N$74)*N41,0)</f>
        <v>188</v>
      </c>
      <c r="P41" s="3"/>
    </row>
    <row r="42" spans="1:16" ht="15">
      <c r="A42" s="7" t="s">
        <v>42</v>
      </c>
      <c r="B42" s="8">
        <v>92</v>
      </c>
      <c r="C42" s="8">
        <v>85</v>
      </c>
      <c r="D42" s="8">
        <v>143</v>
      </c>
      <c r="E42" s="8">
        <v>60</v>
      </c>
      <c r="F42" s="8">
        <v>126</v>
      </c>
      <c r="G42" s="8">
        <v>96</v>
      </c>
      <c r="H42" s="8">
        <v>104</v>
      </c>
      <c r="I42" s="8">
        <v>57</v>
      </c>
      <c r="J42" s="8">
        <v>69</v>
      </c>
      <c r="K42" s="12">
        <v>59</v>
      </c>
      <c r="L42" s="8">
        <v>84</v>
      </c>
      <c r="M42" s="8">
        <v>91</v>
      </c>
      <c r="N42" s="18">
        <f t="shared" si="3"/>
        <v>1066</v>
      </c>
      <c r="O42" s="16">
        <f>ROUND((300000/$N$74)*N42,0)-1</f>
        <v>50030</v>
      </c>
      <c r="P42" s="3"/>
    </row>
    <row r="43" spans="1:16" ht="15">
      <c r="A43" s="7" t="s">
        <v>43</v>
      </c>
      <c r="B43" s="8">
        <v>4</v>
      </c>
      <c r="C43" s="8">
        <v>6</v>
      </c>
      <c r="D43" s="8">
        <v>9</v>
      </c>
      <c r="E43" s="8"/>
      <c r="F43" s="8">
        <v>1</v>
      </c>
      <c r="G43" s="8">
        <v>15</v>
      </c>
      <c r="H43" s="8">
        <v>6</v>
      </c>
      <c r="I43" s="8">
        <v>3</v>
      </c>
      <c r="J43" s="8">
        <v>4</v>
      </c>
      <c r="K43" s="12">
        <v>5</v>
      </c>
      <c r="L43" s="8">
        <v>6</v>
      </c>
      <c r="M43" s="8">
        <v>6</v>
      </c>
      <c r="N43" s="18">
        <f t="shared" si="3"/>
        <v>65</v>
      </c>
      <c r="O43" s="16">
        <f aca="true" t="shared" si="4" ref="O43:O73">ROUND((300000/$N$74)*N43,0)</f>
        <v>3051</v>
      </c>
      <c r="P43" s="3"/>
    </row>
    <row r="44" spans="1:16" ht="15">
      <c r="A44" s="7" t="s">
        <v>44</v>
      </c>
      <c r="B44" s="8">
        <v>9</v>
      </c>
      <c r="C44" s="8">
        <v>0</v>
      </c>
      <c r="D44" s="8">
        <v>3</v>
      </c>
      <c r="E44" s="8">
        <v>4</v>
      </c>
      <c r="F44" s="8">
        <v>6</v>
      </c>
      <c r="G44" s="8">
        <v>8</v>
      </c>
      <c r="H44" s="8">
        <v>4</v>
      </c>
      <c r="I44" s="8">
        <v>3</v>
      </c>
      <c r="J44" s="8">
        <v>2</v>
      </c>
      <c r="K44" s="12">
        <v>5</v>
      </c>
      <c r="L44" s="8">
        <v>2</v>
      </c>
      <c r="M44" s="8">
        <v>9</v>
      </c>
      <c r="N44" s="18">
        <f t="shared" si="3"/>
        <v>55</v>
      </c>
      <c r="O44" s="16">
        <f t="shared" si="4"/>
        <v>2581</v>
      </c>
      <c r="P44" s="3"/>
    </row>
    <row r="45" spans="1:16" ht="15">
      <c r="A45" s="7" t="s">
        <v>45</v>
      </c>
      <c r="B45" s="8">
        <v>4</v>
      </c>
      <c r="C45" s="8">
        <v>8</v>
      </c>
      <c r="D45" s="8">
        <v>1</v>
      </c>
      <c r="E45" s="8">
        <v>5</v>
      </c>
      <c r="F45" s="8">
        <v>0</v>
      </c>
      <c r="G45" s="8">
        <v>2</v>
      </c>
      <c r="H45" s="8">
        <v>2</v>
      </c>
      <c r="I45" s="8">
        <v>0</v>
      </c>
      <c r="J45" s="8">
        <v>1</v>
      </c>
      <c r="K45" s="12">
        <v>1</v>
      </c>
      <c r="L45" s="8">
        <v>3</v>
      </c>
      <c r="M45" s="8">
        <v>4</v>
      </c>
      <c r="N45" s="18">
        <f t="shared" si="3"/>
        <v>31</v>
      </c>
      <c r="O45" s="16">
        <f t="shared" si="4"/>
        <v>1455</v>
      </c>
      <c r="P45" s="3"/>
    </row>
    <row r="46" spans="1:16" ht="15">
      <c r="A46" s="7" t="s">
        <v>46</v>
      </c>
      <c r="B46" s="8">
        <v>17</v>
      </c>
      <c r="C46" s="8">
        <v>14</v>
      </c>
      <c r="D46" s="8">
        <v>5</v>
      </c>
      <c r="E46" s="8">
        <v>9</v>
      </c>
      <c r="F46" s="8">
        <v>14</v>
      </c>
      <c r="G46" s="8">
        <v>15</v>
      </c>
      <c r="H46" s="8">
        <v>28</v>
      </c>
      <c r="I46" s="8">
        <v>13</v>
      </c>
      <c r="J46" s="8">
        <v>14</v>
      </c>
      <c r="K46" s="12">
        <v>14</v>
      </c>
      <c r="L46" s="8">
        <v>18</v>
      </c>
      <c r="M46" s="8">
        <v>11</v>
      </c>
      <c r="N46" s="18">
        <f t="shared" si="3"/>
        <v>172</v>
      </c>
      <c r="O46" s="16">
        <f t="shared" si="4"/>
        <v>8073</v>
      </c>
      <c r="P46" s="3"/>
    </row>
    <row r="47" spans="1:16" ht="15">
      <c r="A47" s="7" t="s">
        <v>47</v>
      </c>
      <c r="B47" s="8">
        <v>4</v>
      </c>
      <c r="C47" s="8">
        <v>7</v>
      </c>
      <c r="D47" s="8">
        <v>3</v>
      </c>
      <c r="E47" s="8">
        <v>3</v>
      </c>
      <c r="F47" s="8">
        <v>10</v>
      </c>
      <c r="G47" s="8">
        <v>3</v>
      </c>
      <c r="H47" s="8">
        <v>5</v>
      </c>
      <c r="I47" s="8">
        <v>4</v>
      </c>
      <c r="J47" s="8">
        <v>5</v>
      </c>
      <c r="K47" s="12">
        <v>9</v>
      </c>
      <c r="L47" s="8">
        <v>6</v>
      </c>
      <c r="M47" s="8">
        <v>7</v>
      </c>
      <c r="N47" s="18">
        <f t="shared" si="3"/>
        <v>66</v>
      </c>
      <c r="O47" s="16">
        <f t="shared" si="4"/>
        <v>3098</v>
      </c>
      <c r="P47" s="3"/>
    </row>
    <row r="48" spans="1:16" ht="15">
      <c r="A48" s="7" t="s">
        <v>48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12">
        <v>0</v>
      </c>
      <c r="L48" s="8">
        <v>0</v>
      </c>
      <c r="M48" s="8">
        <v>1</v>
      </c>
      <c r="N48" s="18">
        <f t="shared" si="3"/>
        <v>1</v>
      </c>
      <c r="O48" s="16">
        <f t="shared" si="4"/>
        <v>47</v>
      </c>
      <c r="P48" s="3"/>
    </row>
    <row r="49" spans="1:16" ht="15">
      <c r="A49" s="7" t="s">
        <v>49</v>
      </c>
      <c r="B49" s="8">
        <v>5</v>
      </c>
      <c r="C49" s="8">
        <v>4</v>
      </c>
      <c r="D49" s="8">
        <v>0</v>
      </c>
      <c r="E49" s="8">
        <v>3</v>
      </c>
      <c r="F49" s="8">
        <v>2</v>
      </c>
      <c r="G49" s="8">
        <v>2</v>
      </c>
      <c r="H49" s="8">
        <v>3</v>
      </c>
      <c r="I49" s="8">
        <v>4</v>
      </c>
      <c r="J49" s="8">
        <v>5</v>
      </c>
      <c r="K49" s="12">
        <v>6</v>
      </c>
      <c r="L49" s="8">
        <v>4</v>
      </c>
      <c r="M49" s="8">
        <v>2</v>
      </c>
      <c r="N49" s="18">
        <f t="shared" si="3"/>
        <v>40</v>
      </c>
      <c r="O49" s="16">
        <f t="shared" si="4"/>
        <v>1877</v>
      </c>
      <c r="P49" s="3"/>
    </row>
    <row r="50" spans="1:16" ht="15">
      <c r="A50" s="7" t="s">
        <v>50</v>
      </c>
      <c r="B50" s="8">
        <v>1</v>
      </c>
      <c r="C50" s="8">
        <v>4</v>
      </c>
      <c r="D50" s="8">
        <v>0</v>
      </c>
      <c r="E50" s="8">
        <v>1</v>
      </c>
      <c r="F50" s="8">
        <v>0</v>
      </c>
      <c r="G50" s="8">
        <v>0</v>
      </c>
      <c r="H50" s="8">
        <v>2</v>
      </c>
      <c r="I50" s="8">
        <v>0</v>
      </c>
      <c r="J50" s="8">
        <v>0</v>
      </c>
      <c r="K50" s="12">
        <v>4</v>
      </c>
      <c r="L50" s="8">
        <v>0</v>
      </c>
      <c r="M50" s="8">
        <v>3</v>
      </c>
      <c r="N50" s="18">
        <f t="shared" si="3"/>
        <v>15</v>
      </c>
      <c r="O50" s="16">
        <f t="shared" si="4"/>
        <v>704</v>
      </c>
      <c r="P50" s="3"/>
    </row>
    <row r="51" spans="1:16" ht="15">
      <c r="A51" s="7" t="s">
        <v>51</v>
      </c>
      <c r="B51" s="8">
        <v>9</v>
      </c>
      <c r="C51" s="8">
        <v>9</v>
      </c>
      <c r="D51" s="8">
        <v>7</v>
      </c>
      <c r="E51" s="8">
        <v>1</v>
      </c>
      <c r="F51" s="8">
        <v>12</v>
      </c>
      <c r="G51" s="8">
        <v>12</v>
      </c>
      <c r="H51" s="8">
        <v>6</v>
      </c>
      <c r="I51" s="8">
        <v>7</v>
      </c>
      <c r="J51" s="8">
        <v>22</v>
      </c>
      <c r="K51" s="12">
        <v>8</v>
      </c>
      <c r="L51" s="8">
        <v>7</v>
      </c>
      <c r="M51" s="8">
        <v>10</v>
      </c>
      <c r="N51" s="18">
        <f t="shared" si="3"/>
        <v>110</v>
      </c>
      <c r="O51" s="16">
        <f t="shared" si="4"/>
        <v>5163</v>
      </c>
      <c r="P51" s="3"/>
    </row>
    <row r="52" spans="1:16" ht="15">
      <c r="A52" s="7" t="s">
        <v>52</v>
      </c>
      <c r="B52" s="8">
        <v>2</v>
      </c>
      <c r="C52" s="8">
        <v>4</v>
      </c>
      <c r="D52" s="8">
        <v>4</v>
      </c>
      <c r="E52" s="8">
        <v>3</v>
      </c>
      <c r="F52" s="8">
        <v>0</v>
      </c>
      <c r="G52" s="8">
        <v>1</v>
      </c>
      <c r="H52" s="8">
        <v>1</v>
      </c>
      <c r="I52" s="8">
        <v>1</v>
      </c>
      <c r="J52" s="8">
        <v>4</v>
      </c>
      <c r="K52" s="12">
        <v>3</v>
      </c>
      <c r="L52" s="8">
        <v>0</v>
      </c>
      <c r="M52" s="8">
        <v>2</v>
      </c>
      <c r="N52" s="18">
        <f t="shared" si="3"/>
        <v>25</v>
      </c>
      <c r="O52" s="16">
        <f t="shared" si="4"/>
        <v>1173</v>
      </c>
      <c r="P52" s="3"/>
    </row>
    <row r="53" spans="1:16" ht="15">
      <c r="A53" s="7" t="s">
        <v>53</v>
      </c>
      <c r="B53" s="8">
        <v>22</v>
      </c>
      <c r="C53" s="8">
        <v>2</v>
      </c>
      <c r="D53" s="8">
        <v>6</v>
      </c>
      <c r="E53" s="8">
        <v>4</v>
      </c>
      <c r="F53" s="8">
        <v>2</v>
      </c>
      <c r="G53" s="8">
        <v>11</v>
      </c>
      <c r="H53" s="8">
        <v>5</v>
      </c>
      <c r="I53" s="8">
        <v>3</v>
      </c>
      <c r="J53" s="8">
        <v>6</v>
      </c>
      <c r="K53" s="12">
        <v>3</v>
      </c>
      <c r="L53" s="8">
        <v>6</v>
      </c>
      <c r="M53" s="8">
        <v>10</v>
      </c>
      <c r="N53" s="18">
        <f t="shared" si="3"/>
        <v>80</v>
      </c>
      <c r="O53" s="16">
        <f t="shared" si="4"/>
        <v>3755</v>
      </c>
      <c r="P53" s="3"/>
    </row>
    <row r="54" spans="1:16" ht="15">
      <c r="A54" s="7" t="s">
        <v>54</v>
      </c>
      <c r="B54" s="8">
        <v>0</v>
      </c>
      <c r="C54" s="8">
        <v>2</v>
      </c>
      <c r="D54" s="8">
        <v>4</v>
      </c>
      <c r="E54" s="8">
        <v>0</v>
      </c>
      <c r="F54" s="8">
        <v>8</v>
      </c>
      <c r="G54" s="8">
        <v>1</v>
      </c>
      <c r="H54" s="8">
        <v>4</v>
      </c>
      <c r="I54" s="8"/>
      <c r="J54" s="8">
        <v>5</v>
      </c>
      <c r="K54" s="12">
        <v>1</v>
      </c>
      <c r="L54" s="8">
        <v>2</v>
      </c>
      <c r="M54" s="8">
        <v>5</v>
      </c>
      <c r="N54" s="18">
        <f t="shared" si="3"/>
        <v>32</v>
      </c>
      <c r="O54" s="16">
        <f t="shared" si="4"/>
        <v>1502</v>
      </c>
      <c r="P54" s="3"/>
    </row>
    <row r="55" spans="1:16" ht="15">
      <c r="A55" s="7" t="s">
        <v>55</v>
      </c>
      <c r="B55" s="8">
        <v>15</v>
      </c>
      <c r="C55" s="8">
        <v>16</v>
      </c>
      <c r="D55" s="8">
        <v>32</v>
      </c>
      <c r="E55" s="8">
        <v>18</v>
      </c>
      <c r="F55" s="8">
        <v>24</v>
      </c>
      <c r="G55" s="8">
        <v>27</v>
      </c>
      <c r="H55" s="8">
        <v>31</v>
      </c>
      <c r="I55" s="8">
        <v>25</v>
      </c>
      <c r="J55" s="8">
        <v>12</v>
      </c>
      <c r="K55" s="12">
        <v>22</v>
      </c>
      <c r="L55" s="8">
        <v>11</v>
      </c>
      <c r="M55" s="8">
        <v>35</v>
      </c>
      <c r="N55" s="18">
        <f t="shared" si="3"/>
        <v>268</v>
      </c>
      <c r="O55" s="16">
        <f t="shared" si="4"/>
        <v>12578</v>
      </c>
      <c r="P55" s="3"/>
    </row>
    <row r="56" spans="1:16" ht="15">
      <c r="A56" s="7" t="s">
        <v>56</v>
      </c>
      <c r="B56" s="8">
        <v>1</v>
      </c>
      <c r="C56" s="8">
        <v>0</v>
      </c>
      <c r="D56" s="8">
        <v>2</v>
      </c>
      <c r="E56" s="8">
        <v>0</v>
      </c>
      <c r="F56" s="8">
        <v>0</v>
      </c>
      <c r="G56" s="8">
        <v>0</v>
      </c>
      <c r="H56" s="8">
        <v>0</v>
      </c>
      <c r="I56" s="8">
        <v>3</v>
      </c>
      <c r="J56" s="8">
        <v>0</v>
      </c>
      <c r="K56" s="12">
        <v>0</v>
      </c>
      <c r="L56" s="8">
        <v>0</v>
      </c>
      <c r="M56" s="8">
        <v>0</v>
      </c>
      <c r="N56" s="18">
        <f t="shared" si="3"/>
        <v>6</v>
      </c>
      <c r="O56" s="16">
        <f t="shared" si="4"/>
        <v>282</v>
      </c>
      <c r="P56" s="3"/>
    </row>
    <row r="57" spans="1:16" ht="15">
      <c r="A57" s="7" t="s">
        <v>57</v>
      </c>
      <c r="B57" s="8">
        <v>0</v>
      </c>
      <c r="C57" s="8">
        <v>10</v>
      </c>
      <c r="D57" s="8">
        <v>3</v>
      </c>
      <c r="E57" s="8">
        <v>3</v>
      </c>
      <c r="F57" s="8">
        <v>9</v>
      </c>
      <c r="G57" s="8">
        <v>3</v>
      </c>
      <c r="H57" s="8">
        <v>11</v>
      </c>
      <c r="I57" s="8">
        <v>9</v>
      </c>
      <c r="J57" s="8">
        <v>9</v>
      </c>
      <c r="K57" s="12">
        <v>5</v>
      </c>
      <c r="L57" s="8">
        <v>5</v>
      </c>
      <c r="M57" s="8">
        <v>5</v>
      </c>
      <c r="N57" s="18">
        <f t="shared" si="3"/>
        <v>72</v>
      </c>
      <c r="O57" s="16">
        <f t="shared" si="4"/>
        <v>3379</v>
      </c>
      <c r="P57" s="3"/>
    </row>
    <row r="58" spans="1:16" ht="15">
      <c r="A58" s="7" t="s">
        <v>58</v>
      </c>
      <c r="B58" s="8">
        <v>3</v>
      </c>
      <c r="C58" s="8">
        <v>7</v>
      </c>
      <c r="D58" s="8">
        <v>1</v>
      </c>
      <c r="E58" s="8">
        <v>5</v>
      </c>
      <c r="F58" s="8">
        <v>10</v>
      </c>
      <c r="G58" s="8">
        <v>6</v>
      </c>
      <c r="H58" s="8">
        <v>10</v>
      </c>
      <c r="I58" s="8">
        <v>3</v>
      </c>
      <c r="J58" s="8">
        <v>2</v>
      </c>
      <c r="K58" s="12">
        <v>3</v>
      </c>
      <c r="L58" s="8">
        <v>5</v>
      </c>
      <c r="M58" s="8">
        <v>6</v>
      </c>
      <c r="N58" s="18">
        <f t="shared" si="3"/>
        <v>61</v>
      </c>
      <c r="O58" s="16">
        <f t="shared" si="4"/>
        <v>2863</v>
      </c>
      <c r="P58" s="3"/>
    </row>
    <row r="59" spans="1:16" ht="15">
      <c r="A59" s="7" t="s">
        <v>59</v>
      </c>
      <c r="B59" s="8">
        <v>0</v>
      </c>
      <c r="C59" s="8">
        <v>0</v>
      </c>
      <c r="D59" s="8">
        <v>2</v>
      </c>
      <c r="E59" s="8">
        <v>1</v>
      </c>
      <c r="F59" s="8">
        <v>2</v>
      </c>
      <c r="G59" s="8">
        <v>0</v>
      </c>
      <c r="H59" s="8">
        <v>2</v>
      </c>
      <c r="I59" s="8">
        <v>3</v>
      </c>
      <c r="J59" s="8">
        <v>3</v>
      </c>
      <c r="K59" s="12">
        <v>0</v>
      </c>
      <c r="L59" s="8">
        <v>0</v>
      </c>
      <c r="M59" s="8">
        <v>3</v>
      </c>
      <c r="N59" s="18">
        <f t="shared" si="3"/>
        <v>16</v>
      </c>
      <c r="O59" s="16">
        <f t="shared" si="4"/>
        <v>751</v>
      </c>
      <c r="P59" s="3"/>
    </row>
    <row r="60" spans="1:16" ht="15">
      <c r="A60" s="7" t="s">
        <v>60</v>
      </c>
      <c r="B60" s="8">
        <v>5</v>
      </c>
      <c r="C60" s="8">
        <v>1</v>
      </c>
      <c r="D60" s="8">
        <v>1</v>
      </c>
      <c r="E60" s="8">
        <v>3</v>
      </c>
      <c r="F60" s="8">
        <v>5</v>
      </c>
      <c r="G60" s="8">
        <v>2</v>
      </c>
      <c r="H60" s="8">
        <v>5</v>
      </c>
      <c r="I60" s="8">
        <v>3</v>
      </c>
      <c r="J60" s="8">
        <v>5</v>
      </c>
      <c r="K60" s="12">
        <v>2</v>
      </c>
      <c r="L60" s="8">
        <v>2</v>
      </c>
      <c r="M60" s="8">
        <v>6</v>
      </c>
      <c r="N60" s="18">
        <f t="shared" si="3"/>
        <v>40</v>
      </c>
      <c r="O60" s="16">
        <f t="shared" si="4"/>
        <v>1877</v>
      </c>
      <c r="P60" s="3"/>
    </row>
    <row r="61" spans="1:16" ht="15">
      <c r="A61" s="7" t="s">
        <v>61</v>
      </c>
      <c r="B61" s="8">
        <v>17</v>
      </c>
      <c r="C61" s="8">
        <v>8</v>
      </c>
      <c r="D61" s="8">
        <v>14</v>
      </c>
      <c r="E61" s="8">
        <v>12</v>
      </c>
      <c r="F61" s="8">
        <v>32</v>
      </c>
      <c r="G61" s="8">
        <v>17</v>
      </c>
      <c r="H61" s="8">
        <v>35</v>
      </c>
      <c r="I61" s="8">
        <v>29</v>
      </c>
      <c r="J61" s="8">
        <v>22</v>
      </c>
      <c r="K61" s="12">
        <v>21</v>
      </c>
      <c r="L61" s="8">
        <v>27</v>
      </c>
      <c r="M61" s="8">
        <v>19</v>
      </c>
      <c r="N61" s="18">
        <f t="shared" si="3"/>
        <v>253</v>
      </c>
      <c r="O61" s="16">
        <f t="shared" si="4"/>
        <v>11874</v>
      </c>
      <c r="P61" s="3"/>
    </row>
    <row r="62" spans="1:16" ht="15">
      <c r="A62" s="7" t="s">
        <v>62</v>
      </c>
      <c r="B62" s="8">
        <v>0</v>
      </c>
      <c r="C62" s="8">
        <v>3</v>
      </c>
      <c r="D62" s="8">
        <v>0</v>
      </c>
      <c r="E62" s="8">
        <v>1</v>
      </c>
      <c r="F62" s="8">
        <v>1</v>
      </c>
      <c r="G62" s="8">
        <v>0</v>
      </c>
      <c r="H62" s="8">
        <v>4</v>
      </c>
      <c r="I62" s="8">
        <v>1</v>
      </c>
      <c r="J62" s="8">
        <v>1</v>
      </c>
      <c r="K62" s="12">
        <v>2</v>
      </c>
      <c r="L62" s="8">
        <v>2</v>
      </c>
      <c r="M62" s="8">
        <v>3</v>
      </c>
      <c r="N62" s="18">
        <f t="shared" si="3"/>
        <v>18</v>
      </c>
      <c r="O62" s="16">
        <f t="shared" si="4"/>
        <v>845</v>
      </c>
      <c r="P62" s="3"/>
    </row>
    <row r="63" spans="1:16" ht="15">
      <c r="A63" s="7" t="s">
        <v>63</v>
      </c>
      <c r="B63" s="8">
        <v>9</v>
      </c>
      <c r="C63" s="8">
        <v>5</v>
      </c>
      <c r="D63" s="8">
        <v>5</v>
      </c>
      <c r="E63" s="8">
        <v>5</v>
      </c>
      <c r="F63" s="8">
        <v>2</v>
      </c>
      <c r="G63" s="8">
        <v>1</v>
      </c>
      <c r="H63" s="8">
        <v>2</v>
      </c>
      <c r="I63" s="8">
        <v>6</v>
      </c>
      <c r="J63" s="8">
        <v>3</v>
      </c>
      <c r="K63" s="12">
        <v>4</v>
      </c>
      <c r="L63" s="8">
        <v>8</v>
      </c>
      <c r="M63" s="8">
        <v>3</v>
      </c>
      <c r="N63" s="18">
        <f t="shared" si="3"/>
        <v>53</v>
      </c>
      <c r="O63" s="16">
        <f t="shared" si="4"/>
        <v>2487</v>
      </c>
      <c r="P63" s="3"/>
    </row>
    <row r="64" spans="1:16" ht="15">
      <c r="A64" s="7" t="s">
        <v>64</v>
      </c>
      <c r="B64" s="8">
        <v>2</v>
      </c>
      <c r="C64" s="8">
        <v>0</v>
      </c>
      <c r="D64" s="8">
        <v>0</v>
      </c>
      <c r="E64" s="8">
        <v>6</v>
      </c>
      <c r="F64" s="8">
        <v>2</v>
      </c>
      <c r="G64" s="8">
        <v>4</v>
      </c>
      <c r="H64" s="8">
        <v>3</v>
      </c>
      <c r="I64" s="8">
        <v>0</v>
      </c>
      <c r="J64" s="8">
        <v>10</v>
      </c>
      <c r="K64" s="12">
        <v>5</v>
      </c>
      <c r="L64" s="8">
        <v>11</v>
      </c>
      <c r="M64" s="8">
        <v>10</v>
      </c>
      <c r="N64" s="18">
        <f t="shared" si="3"/>
        <v>53</v>
      </c>
      <c r="O64" s="16">
        <f t="shared" si="4"/>
        <v>2487</v>
      </c>
      <c r="P64" s="3"/>
    </row>
    <row r="65" spans="1:16" ht="15">
      <c r="A65" s="7" t="s">
        <v>65</v>
      </c>
      <c r="B65" s="8">
        <v>2</v>
      </c>
      <c r="C65" s="8">
        <v>0</v>
      </c>
      <c r="D65" s="8">
        <v>3</v>
      </c>
      <c r="E65" s="8">
        <v>4</v>
      </c>
      <c r="F65" s="8">
        <v>5</v>
      </c>
      <c r="G65" s="8">
        <v>8</v>
      </c>
      <c r="H65" s="8">
        <v>0</v>
      </c>
      <c r="I65" s="8">
        <v>4</v>
      </c>
      <c r="J65" s="8">
        <v>0</v>
      </c>
      <c r="K65" s="12">
        <v>0</v>
      </c>
      <c r="L65" s="8">
        <v>2</v>
      </c>
      <c r="M65" s="8">
        <v>6</v>
      </c>
      <c r="N65" s="18">
        <f t="shared" si="3"/>
        <v>34</v>
      </c>
      <c r="O65" s="16">
        <f t="shared" si="4"/>
        <v>1596</v>
      </c>
      <c r="P65" s="3"/>
    </row>
    <row r="66" spans="1:16" ht="15">
      <c r="A66" s="7" t="s">
        <v>66</v>
      </c>
      <c r="B66" s="8">
        <v>3</v>
      </c>
      <c r="C66" s="8">
        <v>6</v>
      </c>
      <c r="D66" s="8">
        <v>3</v>
      </c>
      <c r="E66" s="8">
        <v>6</v>
      </c>
      <c r="F66" s="8">
        <v>6</v>
      </c>
      <c r="G66" s="8">
        <v>3</v>
      </c>
      <c r="H66" s="8">
        <v>2</v>
      </c>
      <c r="I66" s="8">
        <v>8</v>
      </c>
      <c r="J66" s="8">
        <v>9</v>
      </c>
      <c r="K66" s="12">
        <v>2</v>
      </c>
      <c r="L66" s="8">
        <v>4</v>
      </c>
      <c r="M66" s="8">
        <v>2</v>
      </c>
      <c r="N66" s="18">
        <f t="shared" si="3"/>
        <v>54</v>
      </c>
      <c r="O66" s="16">
        <f t="shared" si="4"/>
        <v>2534</v>
      </c>
      <c r="P66" s="3"/>
    </row>
    <row r="67" spans="1:16" ht="15">
      <c r="A67" s="7" t="s">
        <v>67</v>
      </c>
      <c r="B67" s="8">
        <v>4</v>
      </c>
      <c r="C67" s="8">
        <v>3</v>
      </c>
      <c r="D67" s="8">
        <v>2</v>
      </c>
      <c r="E67" s="8">
        <v>2</v>
      </c>
      <c r="F67" s="8">
        <v>1</v>
      </c>
      <c r="G67" s="8">
        <v>0</v>
      </c>
      <c r="H67" s="8">
        <v>0</v>
      </c>
      <c r="I67" s="8">
        <v>0</v>
      </c>
      <c r="J67" s="8">
        <v>0</v>
      </c>
      <c r="K67" s="12">
        <v>2</v>
      </c>
      <c r="L67" s="8">
        <v>5</v>
      </c>
      <c r="M67" s="8">
        <v>1</v>
      </c>
      <c r="N67" s="18">
        <f aca="true" t="shared" si="5" ref="N67:N74">SUM(B67:M67)</f>
        <v>20</v>
      </c>
      <c r="O67" s="16">
        <f t="shared" si="4"/>
        <v>939</v>
      </c>
      <c r="P67" s="3"/>
    </row>
    <row r="68" spans="1:16" ht="15">
      <c r="A68" s="7" t="s">
        <v>68</v>
      </c>
      <c r="B68" s="8">
        <v>5</v>
      </c>
      <c r="C68" s="8">
        <v>12</v>
      </c>
      <c r="D68" s="8">
        <v>13</v>
      </c>
      <c r="E68" s="8">
        <v>14</v>
      </c>
      <c r="F68" s="8">
        <v>13</v>
      </c>
      <c r="G68" s="8">
        <v>12</v>
      </c>
      <c r="H68" s="8">
        <v>9</v>
      </c>
      <c r="I68" s="8">
        <v>16</v>
      </c>
      <c r="J68" s="8">
        <v>6</v>
      </c>
      <c r="K68" s="12">
        <v>13</v>
      </c>
      <c r="L68" s="8">
        <v>16</v>
      </c>
      <c r="M68" s="8">
        <v>18</v>
      </c>
      <c r="N68" s="18">
        <f t="shared" si="5"/>
        <v>147</v>
      </c>
      <c r="O68" s="16">
        <f t="shared" si="4"/>
        <v>6899</v>
      </c>
      <c r="P68" s="3"/>
    </row>
    <row r="69" spans="1:16" ht="15">
      <c r="A69" s="7" t="s">
        <v>69</v>
      </c>
      <c r="B69" s="8">
        <v>3</v>
      </c>
      <c r="C69" s="8">
        <v>13</v>
      </c>
      <c r="D69" s="8">
        <v>3</v>
      </c>
      <c r="E69" s="8">
        <v>1</v>
      </c>
      <c r="F69" s="8">
        <v>27</v>
      </c>
      <c r="G69" s="8">
        <v>6</v>
      </c>
      <c r="H69" s="8">
        <v>14</v>
      </c>
      <c r="I69" s="8">
        <v>0</v>
      </c>
      <c r="J69" s="8">
        <v>3</v>
      </c>
      <c r="K69" s="12">
        <v>1</v>
      </c>
      <c r="L69" s="8">
        <v>2</v>
      </c>
      <c r="M69" s="8">
        <v>3</v>
      </c>
      <c r="N69" s="18">
        <f t="shared" si="5"/>
        <v>76</v>
      </c>
      <c r="O69" s="16">
        <f t="shared" si="4"/>
        <v>3567</v>
      </c>
      <c r="P69" s="3"/>
    </row>
    <row r="70" spans="1:16" ht="15">
      <c r="A70" s="7" t="s">
        <v>70</v>
      </c>
      <c r="B70" s="8">
        <v>3</v>
      </c>
      <c r="C70" s="8">
        <v>6</v>
      </c>
      <c r="D70" s="8">
        <v>0</v>
      </c>
      <c r="E70" s="8">
        <v>4</v>
      </c>
      <c r="F70" s="8">
        <v>1</v>
      </c>
      <c r="G70" s="8">
        <v>2</v>
      </c>
      <c r="H70" s="8">
        <v>8</v>
      </c>
      <c r="I70" s="8">
        <v>10</v>
      </c>
      <c r="J70" s="8">
        <v>5</v>
      </c>
      <c r="K70" s="12">
        <v>7</v>
      </c>
      <c r="L70" s="8">
        <v>3</v>
      </c>
      <c r="M70" s="8">
        <v>3</v>
      </c>
      <c r="N70" s="18">
        <f t="shared" si="5"/>
        <v>52</v>
      </c>
      <c r="O70" s="16">
        <f t="shared" si="4"/>
        <v>2441</v>
      </c>
      <c r="P70" s="3"/>
    </row>
    <row r="71" spans="1:16" ht="15">
      <c r="A71" s="7" t="s">
        <v>71</v>
      </c>
      <c r="B71" s="8">
        <v>1</v>
      </c>
      <c r="C71" s="8">
        <v>7</v>
      </c>
      <c r="D71" s="8">
        <v>2</v>
      </c>
      <c r="E71" s="8">
        <v>4</v>
      </c>
      <c r="F71" s="8">
        <v>7</v>
      </c>
      <c r="G71" s="8">
        <v>6</v>
      </c>
      <c r="H71" s="8">
        <v>3</v>
      </c>
      <c r="I71" s="8">
        <v>0</v>
      </c>
      <c r="J71" s="8">
        <v>4</v>
      </c>
      <c r="K71" s="12">
        <v>2</v>
      </c>
      <c r="L71" s="8">
        <v>14</v>
      </c>
      <c r="M71" s="8">
        <v>1</v>
      </c>
      <c r="N71" s="18">
        <f t="shared" si="5"/>
        <v>51</v>
      </c>
      <c r="O71" s="16">
        <f t="shared" si="4"/>
        <v>2394</v>
      </c>
      <c r="P71" s="3"/>
    </row>
    <row r="72" spans="1:16" ht="15">
      <c r="A72" s="7" t="s">
        <v>72</v>
      </c>
      <c r="B72" s="8">
        <v>13</v>
      </c>
      <c r="C72" s="8">
        <v>10</v>
      </c>
      <c r="D72" s="8">
        <v>11</v>
      </c>
      <c r="E72" s="8">
        <v>14</v>
      </c>
      <c r="F72" s="8">
        <v>18</v>
      </c>
      <c r="G72" s="8">
        <v>5</v>
      </c>
      <c r="H72" s="8">
        <v>8</v>
      </c>
      <c r="I72" s="8">
        <v>4</v>
      </c>
      <c r="J72" s="8">
        <v>21</v>
      </c>
      <c r="K72" s="12">
        <v>16</v>
      </c>
      <c r="L72" s="8">
        <v>34</v>
      </c>
      <c r="M72" s="8">
        <v>29</v>
      </c>
      <c r="N72" s="18">
        <f t="shared" si="5"/>
        <v>183</v>
      </c>
      <c r="O72" s="16">
        <f t="shared" si="4"/>
        <v>8589</v>
      </c>
      <c r="P72" s="3"/>
    </row>
    <row r="73" spans="1:16" ht="15">
      <c r="A73" s="7" t="s">
        <v>73</v>
      </c>
      <c r="B73" s="8">
        <v>10</v>
      </c>
      <c r="C73" s="8">
        <v>6</v>
      </c>
      <c r="D73" s="8">
        <v>8</v>
      </c>
      <c r="E73" s="8">
        <v>5</v>
      </c>
      <c r="F73" s="8">
        <v>8</v>
      </c>
      <c r="G73" s="8">
        <v>12</v>
      </c>
      <c r="H73" s="8">
        <v>13</v>
      </c>
      <c r="I73" s="8">
        <v>7</v>
      </c>
      <c r="J73" s="8">
        <v>13</v>
      </c>
      <c r="K73" s="12">
        <v>5</v>
      </c>
      <c r="L73" s="8">
        <v>4</v>
      </c>
      <c r="M73" s="8">
        <v>6</v>
      </c>
      <c r="N73" s="18">
        <f t="shared" si="5"/>
        <v>97</v>
      </c>
      <c r="O73" s="16">
        <f t="shared" si="4"/>
        <v>4553</v>
      </c>
      <c r="P73" s="3"/>
    </row>
    <row r="74" spans="1:16" ht="15.75" thickBot="1">
      <c r="A74" s="7" t="s">
        <v>74</v>
      </c>
      <c r="B74" s="9">
        <f aca="true" t="shared" si="6" ref="B74:M74">SUM(B3:B73)</f>
        <v>504</v>
      </c>
      <c r="C74" s="9">
        <f t="shared" si="6"/>
        <v>484</v>
      </c>
      <c r="D74" s="9">
        <f t="shared" si="6"/>
        <v>462</v>
      </c>
      <c r="E74" s="9">
        <f t="shared" si="6"/>
        <v>474</v>
      </c>
      <c r="F74" s="9">
        <f t="shared" si="6"/>
        <v>618</v>
      </c>
      <c r="G74" s="9">
        <f t="shared" si="6"/>
        <v>527</v>
      </c>
      <c r="H74" s="9">
        <f t="shared" si="6"/>
        <v>587</v>
      </c>
      <c r="I74" s="9">
        <f t="shared" si="6"/>
        <v>534</v>
      </c>
      <c r="J74" s="9">
        <f t="shared" si="6"/>
        <v>533</v>
      </c>
      <c r="K74" s="13">
        <f t="shared" si="6"/>
        <v>559</v>
      </c>
      <c r="L74" s="9">
        <f t="shared" si="6"/>
        <v>517</v>
      </c>
      <c r="M74" s="9">
        <f t="shared" si="6"/>
        <v>593</v>
      </c>
      <c r="N74" s="19">
        <f t="shared" si="5"/>
        <v>6392</v>
      </c>
      <c r="O74" s="21">
        <f>SUM(O3:O73)</f>
        <v>300000</v>
      </c>
      <c r="P74" s="4"/>
    </row>
    <row r="75" ht="15.75" thickTop="1"/>
  </sheetData>
  <sheetProtection/>
  <printOptions/>
  <pageMargins left="0" right="0" top="0.5" bottom="0.5" header="0" footer="0.05"/>
  <pageSetup horizontalDpi="600" verticalDpi="600" orientation="portrait" scale="65" r:id="rId1"/>
  <headerFooter>
    <oddFooter>&amp;RAdmin Memo Attachment
CY15 Medical Support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 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Dianne Bahr</dc:creator>
  <cp:keywords/>
  <dc:description/>
  <cp:lastModifiedBy>Nebojsa S. Macura</cp:lastModifiedBy>
  <cp:lastPrinted>2014-11-21T20:53:58Z</cp:lastPrinted>
  <dcterms:created xsi:type="dcterms:W3CDTF">2013-11-15T18:56:09Z</dcterms:created>
  <dcterms:modified xsi:type="dcterms:W3CDTF">2016-11-14T16:17:27Z</dcterms:modified>
  <cp:category/>
  <cp:version/>
  <cp:contentType/>
  <cp:contentStatus/>
</cp:coreProperties>
</file>