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S:\DSP\BCRA\Title IV-E\Passthroughs\2020\eWiSACWIS\"/>
    </mc:Choice>
  </mc:AlternateContent>
  <xr:revisionPtr revIDLastSave="0" documentId="13_ncr:1_{316E5686-21F4-4FF2-A2A7-1CC224E9156F}" xr6:coauthVersionLast="40" xr6:coauthVersionMax="40" xr10:uidLastSave="{00000000-0000-0000-0000-000000000000}"/>
  <bookViews>
    <workbookView xWindow="0" yWindow="1575" windowWidth="12000" windowHeight="6180" tabRatio="907" activeTab="1" xr2:uid="{00000000-000D-0000-FFFF-FFFF00000000}"/>
  </bookViews>
  <sheets>
    <sheet name="1" sheetId="11" r:id="rId1"/>
    <sheet name="2" sheetId="21" r:id="rId2"/>
    <sheet name="3" sheetId="22" r:id="rId3"/>
    <sheet name="4" sheetId="23" r:id="rId4"/>
    <sheet name="5" sheetId="24" r:id="rId5"/>
    <sheet name="6" sheetId="25" r:id="rId6"/>
    <sheet name="7" sheetId="26" r:id="rId7"/>
    <sheet name="8" sheetId="28" r:id="rId8"/>
    <sheet name="9" sheetId="27" r:id="rId9"/>
    <sheet name="10" sheetId="29" r:id="rId10"/>
    <sheet name="11" sheetId="30" r:id="rId11"/>
    <sheet name="12" sheetId="31" r:id="rId12"/>
    <sheet name="13" sheetId="32" r:id="rId13"/>
    <sheet name="14" sheetId="33" r:id="rId14"/>
    <sheet name="15" sheetId="34" r:id="rId15"/>
    <sheet name="16" sheetId="35" r:id="rId16"/>
    <sheet name="17" sheetId="36" r:id="rId17"/>
    <sheet name="18" sheetId="37" r:id="rId18"/>
    <sheet name="19" sheetId="38" r:id="rId19"/>
    <sheet name="20" sheetId="39" r:id="rId20"/>
    <sheet name="21" sheetId="40" r:id="rId21"/>
    <sheet name="22" sheetId="41" r:id="rId22"/>
    <sheet name="23" sheetId="42" r:id="rId23"/>
    <sheet name="24" sheetId="43" r:id="rId24"/>
    <sheet name="25" sheetId="44" r:id="rId25"/>
    <sheet name="26" sheetId="45" r:id="rId26"/>
    <sheet name="27" sheetId="46" r:id="rId27"/>
    <sheet name="28" sheetId="47" r:id="rId28"/>
    <sheet name="29" sheetId="48" r:id="rId29"/>
    <sheet name="30" sheetId="49" r:id="rId30"/>
    <sheet name="31" sheetId="50" r:id="rId31"/>
    <sheet name="Summary" sheetId="8" r:id="rId32"/>
  </sheets>
  <definedNames>
    <definedName name="_xlnm.Print_Area" localSheetId="0">'1'!$A$1:$R$72</definedName>
    <definedName name="_xlnm.Print_Area" localSheetId="9">'10'!$A$1:$R$72</definedName>
    <definedName name="_xlnm.Print_Area" localSheetId="10">'11'!$A$1:$R$72</definedName>
    <definedName name="_xlnm.Print_Area" localSheetId="11">'12'!$A$1:$R$72</definedName>
    <definedName name="_xlnm.Print_Area" localSheetId="12">'13'!$A$1:$R$72</definedName>
    <definedName name="_xlnm.Print_Area" localSheetId="13">'14'!$A$1:$R$72</definedName>
    <definedName name="_xlnm.Print_Area" localSheetId="14">'15'!$A$1:$R$72</definedName>
    <definedName name="_xlnm.Print_Area" localSheetId="15">'16'!$A$1:$R$72</definedName>
    <definedName name="_xlnm.Print_Area" localSheetId="16">'17'!$A$1:$R$72</definedName>
    <definedName name="_xlnm.Print_Area" localSheetId="17">'18'!$A$1:$R$72</definedName>
    <definedName name="_xlnm.Print_Area" localSheetId="18">'19'!$A$1:$R$72</definedName>
    <definedName name="_xlnm.Print_Area" localSheetId="1">'2'!$A$1:$R$72</definedName>
    <definedName name="_xlnm.Print_Area" localSheetId="19">'20'!$A$1:$R$72</definedName>
    <definedName name="_xlnm.Print_Area" localSheetId="20">'21'!$A$1:$R$72</definedName>
    <definedName name="_xlnm.Print_Area" localSheetId="21">'22'!$A$1:$R$72</definedName>
    <definedName name="_xlnm.Print_Area" localSheetId="22">'23'!$A$1:$R$72</definedName>
    <definedName name="_xlnm.Print_Area" localSheetId="23">'24'!$A$1:$R$72</definedName>
    <definedName name="_xlnm.Print_Area" localSheetId="24">'25'!$A$1:$R$72</definedName>
    <definedName name="_xlnm.Print_Area" localSheetId="25">'26'!$A$1:$R$72</definedName>
    <definedName name="_xlnm.Print_Area" localSheetId="26">'27'!$A$1:$R$72</definedName>
    <definedName name="_xlnm.Print_Area" localSheetId="27">'28'!$A$1:$R$72</definedName>
    <definedName name="_xlnm.Print_Area" localSheetId="28">'29'!$A$1:$R$72</definedName>
    <definedName name="_xlnm.Print_Area" localSheetId="2">'3'!$A$1:$R$72</definedName>
    <definedName name="_xlnm.Print_Area" localSheetId="29">'30'!$A$1:$R$72</definedName>
    <definedName name="_xlnm.Print_Area" localSheetId="30">'31'!$A$1:$T$71</definedName>
    <definedName name="_xlnm.Print_Area" localSheetId="3">'4'!$A$1:$R$72</definedName>
    <definedName name="_xlnm.Print_Area" localSheetId="4">'5'!$A$1:$R$72</definedName>
    <definedName name="_xlnm.Print_Area" localSheetId="5">'6'!$A$1:$R$72</definedName>
    <definedName name="_xlnm.Print_Area" localSheetId="6">'7'!$A$1:$R$72</definedName>
    <definedName name="_xlnm.Print_Area" localSheetId="7">'8'!$A$1:$R$72</definedName>
    <definedName name="_xlnm.Print_Area" localSheetId="8">'9'!$A$1:$R$72</definedName>
    <definedName name="_xlnm.Print_Area" localSheetId="31">Summary!$A$1:$P$60</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'1'!$E$76</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8" l="1"/>
  <c r="H10" i="8"/>
  <c r="G10" i="8"/>
  <c r="P69" i="11"/>
  <c r="O69" i="11"/>
  <c r="N69" i="11"/>
  <c r="M69" i="11"/>
  <c r="L69" i="11"/>
  <c r="K6" i="8" s="1"/>
  <c r="K69" i="11"/>
  <c r="J69" i="11"/>
  <c r="I6" i="8" s="1"/>
  <c r="I8" i="8" s="1"/>
  <c r="I69" i="11"/>
  <c r="H69" i="11"/>
  <c r="G6" i="8" s="1"/>
  <c r="G8" i="8" s="1"/>
  <c r="G69" i="11"/>
  <c r="F69" i="11"/>
  <c r="E6" i="8" s="1"/>
  <c r="E8" i="8" s="1"/>
  <c r="E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T7" i="11"/>
  <c r="P5" i="11"/>
  <c r="O5" i="11"/>
  <c r="N5" i="11"/>
  <c r="M5" i="11"/>
  <c r="L5" i="11"/>
  <c r="K5" i="11"/>
  <c r="J5" i="11"/>
  <c r="I5" i="11"/>
  <c r="H5" i="11"/>
  <c r="G5" i="11"/>
  <c r="F5" i="11"/>
  <c r="E5" i="11"/>
  <c r="A5" i="11"/>
  <c r="P3" i="11"/>
  <c r="O3" i="11"/>
  <c r="N3" i="11"/>
  <c r="M3" i="11"/>
  <c r="L3" i="11"/>
  <c r="K3" i="11"/>
  <c r="E3" i="11"/>
  <c r="A3" i="11"/>
  <c r="P69" i="21"/>
  <c r="O69" i="21"/>
  <c r="N69" i="21"/>
  <c r="M69" i="21"/>
  <c r="L6" i="8" s="1"/>
  <c r="L69" i="21"/>
  <c r="K69" i="21"/>
  <c r="J6" i="8" s="1"/>
  <c r="J69" i="21"/>
  <c r="I69" i="21"/>
  <c r="H6" i="8" s="1"/>
  <c r="H8" i="8" s="1"/>
  <c r="H69" i="21"/>
  <c r="G69" i="21"/>
  <c r="F6" i="8" s="1"/>
  <c r="F8" i="8" s="1"/>
  <c r="F69" i="21"/>
  <c r="E69" i="21"/>
  <c r="A3" i="21" s="1"/>
  <c r="T68" i="21"/>
  <c r="T67" i="21"/>
  <c r="T66" i="21"/>
  <c r="T65" i="21"/>
  <c r="T64" i="21"/>
  <c r="T63" i="21"/>
  <c r="T62" i="21"/>
  <c r="T61" i="21"/>
  <c r="T60" i="21"/>
  <c r="T59" i="21"/>
  <c r="T58" i="21"/>
  <c r="T57" i="21"/>
  <c r="T56" i="21"/>
  <c r="T55" i="21"/>
  <c r="T54" i="21"/>
  <c r="T53" i="21"/>
  <c r="T52" i="21"/>
  <c r="T51" i="21"/>
  <c r="T50" i="21"/>
  <c r="T49" i="21"/>
  <c r="T48" i="21"/>
  <c r="T47" i="21"/>
  <c r="T46" i="21"/>
  <c r="T45" i="21"/>
  <c r="T44" i="21"/>
  <c r="T43" i="21"/>
  <c r="T42" i="21"/>
  <c r="T41" i="21"/>
  <c r="T40" i="21"/>
  <c r="T39" i="21"/>
  <c r="T38" i="21"/>
  <c r="T37" i="21"/>
  <c r="T36" i="21"/>
  <c r="T35" i="21"/>
  <c r="T34" i="21"/>
  <c r="T33" i="21"/>
  <c r="T32" i="21"/>
  <c r="T31" i="21"/>
  <c r="T30" i="21"/>
  <c r="T29" i="21"/>
  <c r="T28" i="21"/>
  <c r="T27" i="21"/>
  <c r="T26" i="21"/>
  <c r="T25" i="21"/>
  <c r="T24" i="21"/>
  <c r="T23" i="21"/>
  <c r="T22" i="21"/>
  <c r="T21" i="21"/>
  <c r="T20" i="21"/>
  <c r="T19" i="21"/>
  <c r="T18" i="21"/>
  <c r="T17" i="21"/>
  <c r="T16" i="21"/>
  <c r="T15" i="21"/>
  <c r="T14" i="21"/>
  <c r="T13" i="21"/>
  <c r="T12" i="21"/>
  <c r="T11" i="21"/>
  <c r="T10" i="21"/>
  <c r="T9" i="21"/>
  <c r="T8" i="21"/>
  <c r="T7" i="21"/>
  <c r="P5" i="21"/>
  <c r="O5" i="21"/>
  <c r="N5" i="21"/>
  <c r="M5" i="21"/>
  <c r="L5" i="21"/>
  <c r="K5" i="21"/>
  <c r="J5" i="21"/>
  <c r="I5" i="21"/>
  <c r="H5" i="21"/>
  <c r="G5" i="21"/>
  <c r="F5" i="21"/>
  <c r="E5" i="21"/>
  <c r="A5" i="21"/>
  <c r="P3" i="21"/>
  <c r="O3" i="21"/>
  <c r="N3" i="21"/>
  <c r="M3" i="21"/>
  <c r="L3" i="21"/>
  <c r="K3" i="21"/>
  <c r="E3" i="21"/>
  <c r="P69" i="22"/>
  <c r="O69" i="22"/>
  <c r="N69" i="22"/>
  <c r="M69" i="22"/>
  <c r="L69" i="22"/>
  <c r="K69" i="22"/>
  <c r="J69" i="22"/>
  <c r="I69" i="22"/>
  <c r="H69" i="22"/>
  <c r="G69" i="22"/>
  <c r="F69" i="22"/>
  <c r="E69" i="22"/>
  <c r="T68" i="22"/>
  <c r="T67" i="22"/>
  <c r="T66" i="22"/>
  <c r="T65" i="22"/>
  <c r="T64" i="22"/>
  <c r="T63" i="22"/>
  <c r="T62" i="22"/>
  <c r="T61" i="22"/>
  <c r="T60" i="22"/>
  <c r="T59" i="22"/>
  <c r="T58" i="22"/>
  <c r="T57" i="22"/>
  <c r="T56" i="22"/>
  <c r="T55" i="22"/>
  <c r="T54" i="22"/>
  <c r="T53" i="22"/>
  <c r="T52" i="22"/>
  <c r="T51" i="22"/>
  <c r="T50" i="22"/>
  <c r="T49" i="22"/>
  <c r="T48" i="22"/>
  <c r="T47" i="22"/>
  <c r="T46" i="22"/>
  <c r="T45" i="22"/>
  <c r="T44" i="22"/>
  <c r="T43" i="22"/>
  <c r="T42" i="22"/>
  <c r="T41" i="22"/>
  <c r="T40" i="22"/>
  <c r="T39" i="22"/>
  <c r="T38" i="22"/>
  <c r="T37" i="22"/>
  <c r="T36" i="22"/>
  <c r="T35" i="22"/>
  <c r="T34" i="22"/>
  <c r="T33" i="22"/>
  <c r="T32" i="22"/>
  <c r="T31" i="22"/>
  <c r="T30" i="22"/>
  <c r="T29" i="22"/>
  <c r="T28" i="22"/>
  <c r="T27" i="22"/>
  <c r="T26" i="22"/>
  <c r="T25" i="22"/>
  <c r="T24" i="22"/>
  <c r="T23" i="22"/>
  <c r="T22" i="22"/>
  <c r="T21" i="22"/>
  <c r="T20" i="22"/>
  <c r="T19" i="22"/>
  <c r="T18" i="22"/>
  <c r="T17" i="22"/>
  <c r="T16" i="22"/>
  <c r="T15" i="22"/>
  <c r="T14" i="22"/>
  <c r="T13" i="22"/>
  <c r="T12" i="22"/>
  <c r="T11" i="22"/>
  <c r="T10" i="22"/>
  <c r="T9" i="22"/>
  <c r="T8" i="22"/>
  <c r="T7" i="22"/>
  <c r="P5" i="22"/>
  <c r="O5" i="22"/>
  <c r="N5" i="22"/>
  <c r="M5" i="22"/>
  <c r="L5" i="22"/>
  <c r="K5" i="22"/>
  <c r="J5" i="22"/>
  <c r="I5" i="22"/>
  <c r="H5" i="22"/>
  <c r="G5" i="22"/>
  <c r="F5" i="22"/>
  <c r="E5" i="22"/>
  <c r="A5" i="22"/>
  <c r="P3" i="22"/>
  <c r="O3" i="22"/>
  <c r="N3" i="22"/>
  <c r="M3" i="22"/>
  <c r="L3" i="22"/>
  <c r="K3" i="22"/>
  <c r="E3" i="22"/>
  <c r="A3" i="22"/>
  <c r="P69" i="23"/>
  <c r="O69" i="23"/>
  <c r="N69" i="23"/>
  <c r="M69" i="23"/>
  <c r="L69" i="23"/>
  <c r="K69" i="23"/>
  <c r="J69" i="23"/>
  <c r="I69" i="23"/>
  <c r="H69" i="23"/>
  <c r="G69" i="23"/>
  <c r="F69" i="23"/>
  <c r="E69" i="23"/>
  <c r="A3" i="23" s="1"/>
  <c r="T68" i="23"/>
  <c r="T67" i="23"/>
  <c r="T66" i="23"/>
  <c r="T65" i="23"/>
  <c r="T64" i="23"/>
  <c r="T63" i="23"/>
  <c r="T62" i="23"/>
  <c r="T61" i="23"/>
  <c r="T60" i="23"/>
  <c r="T59" i="23"/>
  <c r="T58" i="23"/>
  <c r="T57" i="23"/>
  <c r="T56" i="23"/>
  <c r="T55" i="23"/>
  <c r="T54" i="23"/>
  <c r="T53" i="23"/>
  <c r="T52" i="23"/>
  <c r="T51" i="23"/>
  <c r="T50" i="23"/>
  <c r="T49" i="23"/>
  <c r="T48" i="23"/>
  <c r="T47" i="23"/>
  <c r="T46" i="23"/>
  <c r="T45" i="23"/>
  <c r="T44" i="23"/>
  <c r="T43" i="23"/>
  <c r="T42" i="23"/>
  <c r="T41" i="23"/>
  <c r="T40" i="23"/>
  <c r="T39" i="23"/>
  <c r="T38" i="23"/>
  <c r="T37" i="23"/>
  <c r="T36" i="23"/>
  <c r="T35" i="23"/>
  <c r="T34" i="23"/>
  <c r="T33" i="23"/>
  <c r="T32" i="23"/>
  <c r="T31" i="23"/>
  <c r="T30" i="23"/>
  <c r="T29" i="23"/>
  <c r="T28" i="23"/>
  <c r="T27" i="23"/>
  <c r="T26" i="23"/>
  <c r="T25" i="23"/>
  <c r="T24" i="23"/>
  <c r="T23" i="23"/>
  <c r="T22" i="23"/>
  <c r="T21" i="23"/>
  <c r="T20" i="23"/>
  <c r="T19" i="23"/>
  <c r="T18" i="23"/>
  <c r="T17" i="23"/>
  <c r="T16" i="23"/>
  <c r="T15" i="23"/>
  <c r="T14" i="23"/>
  <c r="T13" i="23"/>
  <c r="T12" i="23"/>
  <c r="T11" i="23"/>
  <c r="T10" i="23"/>
  <c r="T9" i="23"/>
  <c r="T8" i="23"/>
  <c r="T7" i="23"/>
  <c r="P5" i="23"/>
  <c r="O5" i="23"/>
  <c r="N5" i="23"/>
  <c r="M5" i="23"/>
  <c r="L5" i="23"/>
  <c r="K5" i="23"/>
  <c r="J5" i="23"/>
  <c r="I5" i="23"/>
  <c r="H5" i="23"/>
  <c r="G5" i="23"/>
  <c r="F5" i="23"/>
  <c r="E5" i="23"/>
  <c r="A5" i="23"/>
  <c r="P3" i="23"/>
  <c r="O3" i="23"/>
  <c r="N3" i="23"/>
  <c r="M3" i="23"/>
  <c r="L3" i="23"/>
  <c r="K3" i="23"/>
  <c r="E3" i="23"/>
  <c r="P69" i="24"/>
  <c r="O69" i="24"/>
  <c r="N69" i="24"/>
  <c r="M69" i="24"/>
  <c r="L69" i="24"/>
  <c r="K69" i="24"/>
  <c r="J69" i="24"/>
  <c r="I69" i="24"/>
  <c r="H69" i="24"/>
  <c r="G69" i="24"/>
  <c r="F69" i="24"/>
  <c r="E69" i="24"/>
  <c r="T68" i="24"/>
  <c r="T67" i="24"/>
  <c r="T66" i="24"/>
  <c r="T65" i="24"/>
  <c r="T64" i="24"/>
  <c r="T63" i="24"/>
  <c r="T62" i="24"/>
  <c r="T61" i="24"/>
  <c r="T60" i="24"/>
  <c r="T59" i="24"/>
  <c r="T58" i="24"/>
  <c r="T57" i="24"/>
  <c r="T56" i="24"/>
  <c r="T55" i="24"/>
  <c r="T54" i="24"/>
  <c r="T53" i="24"/>
  <c r="T52" i="24"/>
  <c r="T51" i="24"/>
  <c r="T50" i="24"/>
  <c r="T49" i="24"/>
  <c r="T48" i="24"/>
  <c r="T47" i="24"/>
  <c r="T46" i="24"/>
  <c r="T45" i="24"/>
  <c r="T44" i="24"/>
  <c r="T43" i="24"/>
  <c r="T42" i="24"/>
  <c r="T41" i="24"/>
  <c r="T40" i="24"/>
  <c r="T39" i="24"/>
  <c r="T38" i="24"/>
  <c r="T37" i="24"/>
  <c r="T36" i="24"/>
  <c r="T35" i="24"/>
  <c r="T34" i="24"/>
  <c r="T33" i="24"/>
  <c r="T32" i="24"/>
  <c r="T31" i="24"/>
  <c r="T30" i="24"/>
  <c r="T29" i="24"/>
  <c r="T28" i="24"/>
  <c r="T27" i="24"/>
  <c r="T26" i="24"/>
  <c r="T25" i="24"/>
  <c r="T24" i="24"/>
  <c r="T23" i="24"/>
  <c r="T22" i="24"/>
  <c r="T21" i="24"/>
  <c r="T20" i="24"/>
  <c r="T19" i="24"/>
  <c r="T18" i="24"/>
  <c r="T17" i="24"/>
  <c r="T16" i="24"/>
  <c r="T15" i="24"/>
  <c r="T14" i="24"/>
  <c r="T13" i="24"/>
  <c r="T12" i="24"/>
  <c r="T11" i="24"/>
  <c r="T10" i="24"/>
  <c r="T9" i="24"/>
  <c r="T8" i="24"/>
  <c r="T7" i="24"/>
  <c r="P5" i="24"/>
  <c r="O5" i="24"/>
  <c r="N5" i="24"/>
  <c r="M5" i="24"/>
  <c r="L5" i="24"/>
  <c r="K5" i="24"/>
  <c r="J5" i="24"/>
  <c r="I5" i="24"/>
  <c r="H5" i="24"/>
  <c r="G5" i="24"/>
  <c r="F5" i="24"/>
  <c r="E5" i="24"/>
  <c r="A5" i="24"/>
  <c r="P3" i="24"/>
  <c r="O3" i="24"/>
  <c r="N3" i="24"/>
  <c r="M3" i="24"/>
  <c r="L3" i="24"/>
  <c r="K3" i="24"/>
  <c r="E3" i="24"/>
  <c r="A3" i="24"/>
  <c r="P69" i="25"/>
  <c r="O69" i="25"/>
  <c r="N69" i="25"/>
  <c r="M69" i="25"/>
  <c r="L69" i="25"/>
  <c r="K69" i="25"/>
  <c r="J69" i="25"/>
  <c r="I69" i="25"/>
  <c r="H69" i="25"/>
  <c r="G69" i="25"/>
  <c r="F69" i="25"/>
  <c r="E69" i="25"/>
  <c r="A3" i="25" s="1"/>
  <c r="T68" i="25"/>
  <c r="T67" i="25"/>
  <c r="T66" i="25"/>
  <c r="T65" i="25"/>
  <c r="T64" i="25"/>
  <c r="T63" i="25"/>
  <c r="T62" i="25"/>
  <c r="T61" i="25"/>
  <c r="T60" i="25"/>
  <c r="T59" i="25"/>
  <c r="T58" i="25"/>
  <c r="T57" i="25"/>
  <c r="T56" i="25"/>
  <c r="T55" i="25"/>
  <c r="T54" i="25"/>
  <c r="T53" i="25"/>
  <c r="T52" i="25"/>
  <c r="T51" i="25"/>
  <c r="T50" i="25"/>
  <c r="T49" i="25"/>
  <c r="T48" i="25"/>
  <c r="T47" i="25"/>
  <c r="T46" i="25"/>
  <c r="T45" i="25"/>
  <c r="T44" i="25"/>
  <c r="T43" i="25"/>
  <c r="T42" i="25"/>
  <c r="T41" i="25"/>
  <c r="T40" i="25"/>
  <c r="T39" i="25"/>
  <c r="T38" i="25"/>
  <c r="T37" i="25"/>
  <c r="T36" i="25"/>
  <c r="T35" i="25"/>
  <c r="T34" i="25"/>
  <c r="T33" i="25"/>
  <c r="T32" i="25"/>
  <c r="T31" i="25"/>
  <c r="T30" i="25"/>
  <c r="T29" i="25"/>
  <c r="T28" i="25"/>
  <c r="T27" i="25"/>
  <c r="T26" i="25"/>
  <c r="T25" i="25"/>
  <c r="T24" i="25"/>
  <c r="T23" i="25"/>
  <c r="T22" i="25"/>
  <c r="T21" i="25"/>
  <c r="T20" i="25"/>
  <c r="T19" i="25"/>
  <c r="T18" i="25"/>
  <c r="T17" i="25"/>
  <c r="T16" i="25"/>
  <c r="T15" i="25"/>
  <c r="T14" i="25"/>
  <c r="T13" i="25"/>
  <c r="T12" i="25"/>
  <c r="T11" i="25"/>
  <c r="T10" i="25"/>
  <c r="T9" i="25"/>
  <c r="T8" i="25"/>
  <c r="T7" i="25"/>
  <c r="P5" i="25"/>
  <c r="O5" i="25"/>
  <c r="N5" i="25"/>
  <c r="M5" i="25"/>
  <c r="L5" i="25"/>
  <c r="K5" i="25"/>
  <c r="J5" i="25"/>
  <c r="I5" i="25"/>
  <c r="H5" i="25"/>
  <c r="G5" i="25"/>
  <c r="F5" i="25"/>
  <c r="E5" i="25"/>
  <c r="A5" i="25"/>
  <c r="P3" i="25"/>
  <c r="O3" i="25"/>
  <c r="N3" i="25"/>
  <c r="M3" i="25"/>
  <c r="L3" i="25"/>
  <c r="K3" i="25"/>
  <c r="E3" i="25"/>
  <c r="P69" i="26"/>
  <c r="O69" i="26"/>
  <c r="N69" i="26"/>
  <c r="M69" i="26"/>
  <c r="L69" i="26"/>
  <c r="K69" i="26"/>
  <c r="J69" i="26"/>
  <c r="I69" i="26"/>
  <c r="H69" i="26"/>
  <c r="G69" i="26"/>
  <c r="F69" i="26"/>
  <c r="E69" i="26"/>
  <c r="T68" i="26"/>
  <c r="T67" i="26"/>
  <c r="T66" i="26"/>
  <c r="T65" i="26"/>
  <c r="T64" i="26"/>
  <c r="T63" i="26"/>
  <c r="T62" i="26"/>
  <c r="T61" i="26"/>
  <c r="T60" i="26"/>
  <c r="T59" i="26"/>
  <c r="T58" i="26"/>
  <c r="T57" i="26"/>
  <c r="T56" i="26"/>
  <c r="T55" i="26"/>
  <c r="T54" i="26"/>
  <c r="T53" i="26"/>
  <c r="T52" i="26"/>
  <c r="T51" i="26"/>
  <c r="T50" i="26"/>
  <c r="T49" i="26"/>
  <c r="T48" i="26"/>
  <c r="T47" i="26"/>
  <c r="T46" i="26"/>
  <c r="T45" i="26"/>
  <c r="T44" i="26"/>
  <c r="T43" i="26"/>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4" i="26"/>
  <c r="T13" i="26"/>
  <c r="T12" i="26"/>
  <c r="T11" i="26"/>
  <c r="T10" i="26"/>
  <c r="T9" i="26"/>
  <c r="T8" i="26"/>
  <c r="T7" i="26"/>
  <c r="P5" i="26"/>
  <c r="O5" i="26"/>
  <c r="N5" i="26"/>
  <c r="M5" i="26"/>
  <c r="L5" i="26"/>
  <c r="K5" i="26"/>
  <c r="J5" i="26"/>
  <c r="I5" i="26"/>
  <c r="H5" i="26"/>
  <c r="G5" i="26"/>
  <c r="F5" i="26"/>
  <c r="E5" i="26"/>
  <c r="A5" i="26"/>
  <c r="P3" i="26"/>
  <c r="O3" i="26"/>
  <c r="N3" i="26"/>
  <c r="M3" i="26"/>
  <c r="L3" i="26"/>
  <c r="K3" i="26"/>
  <c r="E3" i="26"/>
  <c r="A3" i="26"/>
  <c r="P69" i="28"/>
  <c r="O69" i="28"/>
  <c r="N69" i="28"/>
  <c r="M69" i="28"/>
  <c r="L69" i="28"/>
  <c r="K69" i="28"/>
  <c r="J69" i="28"/>
  <c r="I69" i="28"/>
  <c r="H69" i="28"/>
  <c r="G69" i="28"/>
  <c r="F69" i="28"/>
  <c r="E69" i="28"/>
  <c r="A3" i="28" s="1"/>
  <c r="T68" i="28"/>
  <c r="T67" i="28"/>
  <c r="T66" i="28"/>
  <c r="T65" i="28"/>
  <c r="T64" i="28"/>
  <c r="T63" i="28"/>
  <c r="T62" i="28"/>
  <c r="T61" i="28"/>
  <c r="T60" i="28"/>
  <c r="T59" i="28"/>
  <c r="T58" i="28"/>
  <c r="T57" i="28"/>
  <c r="T56" i="28"/>
  <c r="T55" i="28"/>
  <c r="T54" i="28"/>
  <c r="T53" i="28"/>
  <c r="T52" i="28"/>
  <c r="T51" i="28"/>
  <c r="T50" i="28"/>
  <c r="T49" i="28"/>
  <c r="T48" i="28"/>
  <c r="T47" i="28"/>
  <c r="T46" i="28"/>
  <c r="T45" i="28"/>
  <c r="T44" i="28"/>
  <c r="T43" i="28"/>
  <c r="T42" i="28"/>
  <c r="T41" i="28"/>
  <c r="T40" i="28"/>
  <c r="T39" i="28"/>
  <c r="T38" i="28"/>
  <c r="T37" i="28"/>
  <c r="T36" i="28"/>
  <c r="T35" i="28"/>
  <c r="T34" i="28"/>
  <c r="T33" i="28"/>
  <c r="T32" i="28"/>
  <c r="T31" i="28"/>
  <c r="T30" i="28"/>
  <c r="T29" i="28"/>
  <c r="T28" i="28"/>
  <c r="T27" i="28"/>
  <c r="T26" i="28"/>
  <c r="T25" i="28"/>
  <c r="T24" i="28"/>
  <c r="T23" i="28"/>
  <c r="T22" i="28"/>
  <c r="T21" i="28"/>
  <c r="T20" i="28"/>
  <c r="T19" i="28"/>
  <c r="T18" i="28"/>
  <c r="T17" i="28"/>
  <c r="T16" i="28"/>
  <c r="T15" i="28"/>
  <c r="T14" i="28"/>
  <c r="T13" i="28"/>
  <c r="T12" i="28"/>
  <c r="T11" i="28"/>
  <c r="T10" i="28"/>
  <c r="T9" i="28"/>
  <c r="T8" i="28"/>
  <c r="T7" i="28"/>
  <c r="P5" i="28"/>
  <c r="O5" i="28"/>
  <c r="N5" i="28"/>
  <c r="M5" i="28"/>
  <c r="L5" i="28"/>
  <c r="K5" i="28"/>
  <c r="J5" i="28"/>
  <c r="I5" i="28"/>
  <c r="H5" i="28"/>
  <c r="G5" i="28"/>
  <c r="F5" i="28"/>
  <c r="E5" i="28"/>
  <c r="A5" i="28"/>
  <c r="P3" i="28"/>
  <c r="O3" i="28"/>
  <c r="N3" i="28"/>
  <c r="M3" i="28"/>
  <c r="L3" i="28"/>
  <c r="K3" i="28"/>
  <c r="E3" i="28"/>
  <c r="P69" i="27"/>
  <c r="O69" i="27"/>
  <c r="N69" i="27"/>
  <c r="M69" i="27"/>
  <c r="L69" i="27"/>
  <c r="K69" i="27"/>
  <c r="J69" i="27"/>
  <c r="I69" i="27"/>
  <c r="H69" i="27"/>
  <c r="G69" i="27"/>
  <c r="F69" i="27"/>
  <c r="E69" i="27"/>
  <c r="T68" i="27"/>
  <c r="T67" i="27"/>
  <c r="T66" i="27"/>
  <c r="T65" i="27"/>
  <c r="T64" i="27"/>
  <c r="T63" i="27"/>
  <c r="T62" i="27"/>
  <c r="T61" i="27"/>
  <c r="T60" i="27"/>
  <c r="T59" i="27"/>
  <c r="T58" i="27"/>
  <c r="T57" i="27"/>
  <c r="T56" i="27"/>
  <c r="T55" i="27"/>
  <c r="T54" i="27"/>
  <c r="T53" i="27"/>
  <c r="T52" i="27"/>
  <c r="T51" i="27"/>
  <c r="T50" i="27"/>
  <c r="T49" i="27"/>
  <c r="T48" i="27"/>
  <c r="T47" i="27"/>
  <c r="T46" i="27"/>
  <c r="T45" i="27"/>
  <c r="T44" i="27"/>
  <c r="T43" i="27"/>
  <c r="T42" i="27"/>
  <c r="T41" i="27"/>
  <c r="T40" i="27"/>
  <c r="T39" i="27"/>
  <c r="T38" i="27"/>
  <c r="T37" i="27"/>
  <c r="T36" i="27"/>
  <c r="T35" i="27"/>
  <c r="T34" i="27"/>
  <c r="T33" i="27"/>
  <c r="T32" i="27"/>
  <c r="T31" i="27"/>
  <c r="T30" i="27"/>
  <c r="T29" i="27"/>
  <c r="T28" i="27"/>
  <c r="T27" i="27"/>
  <c r="T26" i="27"/>
  <c r="T25" i="27"/>
  <c r="T24" i="27"/>
  <c r="T23" i="27"/>
  <c r="T22" i="27"/>
  <c r="T21" i="27"/>
  <c r="T20" i="27"/>
  <c r="T19" i="27"/>
  <c r="T18" i="27"/>
  <c r="T17" i="27"/>
  <c r="T16" i="27"/>
  <c r="T15" i="27"/>
  <c r="T14" i="27"/>
  <c r="T13" i="27"/>
  <c r="T12" i="27"/>
  <c r="T11" i="27"/>
  <c r="T10" i="27"/>
  <c r="T9" i="27"/>
  <c r="T8" i="27"/>
  <c r="T7" i="27"/>
  <c r="P5" i="27"/>
  <c r="O5" i="27"/>
  <c r="N5" i="27"/>
  <c r="M5" i="27"/>
  <c r="L5" i="27"/>
  <c r="K5" i="27"/>
  <c r="J5" i="27"/>
  <c r="I5" i="27"/>
  <c r="H5" i="27"/>
  <c r="G5" i="27"/>
  <c r="F5" i="27"/>
  <c r="E5" i="27"/>
  <c r="A5" i="27"/>
  <c r="P3" i="27"/>
  <c r="O3" i="27"/>
  <c r="N3" i="27"/>
  <c r="M3" i="27"/>
  <c r="L3" i="27"/>
  <c r="K3" i="27"/>
  <c r="E3" i="27"/>
  <c r="A3" i="27"/>
  <c r="P69" i="29"/>
  <c r="O69" i="29"/>
  <c r="N69" i="29"/>
  <c r="M69" i="29"/>
  <c r="L69" i="29"/>
  <c r="K69" i="29"/>
  <c r="J69" i="29"/>
  <c r="I69" i="29"/>
  <c r="H69" i="29"/>
  <c r="G69" i="29"/>
  <c r="F69" i="29"/>
  <c r="E69" i="29"/>
  <c r="A3" i="29" s="1"/>
  <c r="T68" i="29"/>
  <c r="T67" i="29"/>
  <c r="T66" i="29"/>
  <c r="T65" i="29"/>
  <c r="T64" i="29"/>
  <c r="T63" i="29"/>
  <c r="T62" i="29"/>
  <c r="T61" i="29"/>
  <c r="T60" i="29"/>
  <c r="T59" i="29"/>
  <c r="T58" i="29"/>
  <c r="T57" i="29"/>
  <c r="T56" i="29"/>
  <c r="T55" i="29"/>
  <c r="T54" i="29"/>
  <c r="T53" i="29"/>
  <c r="T52" i="29"/>
  <c r="T51" i="29"/>
  <c r="T50" i="29"/>
  <c r="T49" i="29"/>
  <c r="T48" i="29"/>
  <c r="T47" i="29"/>
  <c r="T46" i="29"/>
  <c r="T45" i="29"/>
  <c r="T44" i="29"/>
  <c r="T43" i="29"/>
  <c r="T42" i="29"/>
  <c r="T41" i="29"/>
  <c r="T40" i="29"/>
  <c r="T39" i="29"/>
  <c r="T38" i="29"/>
  <c r="T37" i="29"/>
  <c r="T36" i="29"/>
  <c r="T35" i="29"/>
  <c r="T34" i="29"/>
  <c r="T33" i="29"/>
  <c r="T32" i="29"/>
  <c r="T31" i="29"/>
  <c r="T30" i="29"/>
  <c r="T29" i="29"/>
  <c r="T28" i="29"/>
  <c r="T27" i="29"/>
  <c r="T26" i="29"/>
  <c r="T25" i="29"/>
  <c r="T24" i="29"/>
  <c r="T23" i="29"/>
  <c r="T22" i="29"/>
  <c r="T21" i="29"/>
  <c r="T20" i="29"/>
  <c r="T19" i="29"/>
  <c r="T18" i="29"/>
  <c r="T17" i="29"/>
  <c r="T16" i="29"/>
  <c r="T15" i="29"/>
  <c r="T14" i="29"/>
  <c r="T13" i="29"/>
  <c r="T12" i="29"/>
  <c r="T11" i="29"/>
  <c r="T10" i="29"/>
  <c r="T9" i="29"/>
  <c r="T8" i="29"/>
  <c r="T7" i="29"/>
  <c r="P5" i="29"/>
  <c r="O5" i="29"/>
  <c r="N5" i="29"/>
  <c r="M5" i="29"/>
  <c r="L5" i="29"/>
  <c r="K5" i="29"/>
  <c r="J5" i="29"/>
  <c r="I5" i="29"/>
  <c r="H5" i="29"/>
  <c r="G5" i="29"/>
  <c r="F5" i="29"/>
  <c r="E5" i="29"/>
  <c r="A5" i="29"/>
  <c r="P3" i="29"/>
  <c r="O3" i="29"/>
  <c r="N3" i="29"/>
  <c r="M3" i="29"/>
  <c r="L3" i="29"/>
  <c r="K3" i="29"/>
  <c r="E3" i="29"/>
  <c r="P69" i="30"/>
  <c r="O69" i="30"/>
  <c r="N69" i="30"/>
  <c r="M69" i="30"/>
  <c r="L69" i="30"/>
  <c r="K69" i="30"/>
  <c r="J69" i="30"/>
  <c r="I69" i="30"/>
  <c r="H69" i="30"/>
  <c r="G69" i="30"/>
  <c r="F69" i="30"/>
  <c r="E69" i="30"/>
  <c r="T68" i="30"/>
  <c r="T67" i="30"/>
  <c r="T66" i="30"/>
  <c r="T65" i="30"/>
  <c r="T64" i="30"/>
  <c r="T63" i="30"/>
  <c r="T62" i="30"/>
  <c r="T61" i="30"/>
  <c r="T60" i="30"/>
  <c r="T59" i="30"/>
  <c r="T58" i="30"/>
  <c r="T57" i="30"/>
  <c r="T56" i="30"/>
  <c r="T55" i="30"/>
  <c r="T54" i="30"/>
  <c r="T53" i="30"/>
  <c r="T52" i="30"/>
  <c r="T51" i="30"/>
  <c r="T50" i="30"/>
  <c r="T49" i="30"/>
  <c r="T48" i="30"/>
  <c r="T47" i="30"/>
  <c r="T46" i="30"/>
  <c r="T45" i="30"/>
  <c r="T44" i="30"/>
  <c r="T43" i="30"/>
  <c r="T42" i="30"/>
  <c r="T41" i="30"/>
  <c r="T40" i="30"/>
  <c r="T39" i="30"/>
  <c r="T38" i="30"/>
  <c r="T37" i="30"/>
  <c r="T36" i="30"/>
  <c r="T35" i="30"/>
  <c r="T34" i="30"/>
  <c r="T33" i="30"/>
  <c r="T32" i="30"/>
  <c r="T31" i="30"/>
  <c r="T30" i="30"/>
  <c r="T29" i="30"/>
  <c r="T28" i="30"/>
  <c r="T27" i="30"/>
  <c r="T26" i="30"/>
  <c r="T25" i="30"/>
  <c r="T24" i="30"/>
  <c r="T23" i="30"/>
  <c r="T22" i="30"/>
  <c r="T21" i="30"/>
  <c r="T20" i="30"/>
  <c r="T19" i="30"/>
  <c r="T18" i="30"/>
  <c r="T17" i="30"/>
  <c r="T16" i="30"/>
  <c r="T15" i="30"/>
  <c r="T14" i="30"/>
  <c r="T13" i="30"/>
  <c r="T12" i="30"/>
  <c r="T11" i="30"/>
  <c r="T10" i="30"/>
  <c r="T9" i="30"/>
  <c r="T8" i="30"/>
  <c r="T7" i="30"/>
  <c r="P5" i="30"/>
  <c r="O5" i="30"/>
  <c r="N5" i="30"/>
  <c r="M5" i="30"/>
  <c r="L5" i="30"/>
  <c r="K5" i="30"/>
  <c r="J5" i="30"/>
  <c r="I5" i="30"/>
  <c r="H5" i="30"/>
  <c r="G5" i="30"/>
  <c r="F5" i="30"/>
  <c r="E5" i="30"/>
  <c r="A5" i="30"/>
  <c r="P3" i="30"/>
  <c r="O3" i="30"/>
  <c r="N3" i="30"/>
  <c r="M3" i="30"/>
  <c r="L3" i="30"/>
  <c r="K3" i="30"/>
  <c r="E3" i="30"/>
  <c r="A3" i="30"/>
  <c r="P69" i="31"/>
  <c r="O69" i="31"/>
  <c r="N69" i="31"/>
  <c r="M69" i="31"/>
  <c r="L69" i="31"/>
  <c r="K69" i="31"/>
  <c r="J69" i="31"/>
  <c r="I69" i="31"/>
  <c r="H69" i="31"/>
  <c r="G69" i="31"/>
  <c r="F69" i="31"/>
  <c r="E69" i="31"/>
  <c r="A3" i="31" s="1"/>
  <c r="T68" i="31"/>
  <c r="T67" i="31"/>
  <c r="T66" i="31"/>
  <c r="T65" i="31"/>
  <c r="T64" i="31"/>
  <c r="T63" i="31"/>
  <c r="T62" i="31"/>
  <c r="T61" i="31"/>
  <c r="T60" i="31"/>
  <c r="T59" i="31"/>
  <c r="T58" i="31"/>
  <c r="T57" i="31"/>
  <c r="T56" i="31"/>
  <c r="T55" i="31"/>
  <c r="T54" i="31"/>
  <c r="T53" i="31"/>
  <c r="T52" i="31"/>
  <c r="T51" i="31"/>
  <c r="T50" i="31"/>
  <c r="T49" i="31"/>
  <c r="T48" i="31"/>
  <c r="T47" i="31"/>
  <c r="T46" i="31"/>
  <c r="T45" i="31"/>
  <c r="T44" i="31"/>
  <c r="T43" i="31"/>
  <c r="T42" i="31"/>
  <c r="T41" i="31"/>
  <c r="T40" i="31"/>
  <c r="T39" i="31"/>
  <c r="T38" i="31"/>
  <c r="T37" i="31"/>
  <c r="T36" i="31"/>
  <c r="T35" i="31"/>
  <c r="T34" i="31"/>
  <c r="T33" i="31"/>
  <c r="T32" i="31"/>
  <c r="T31" i="31"/>
  <c r="T30" i="31"/>
  <c r="T29" i="31"/>
  <c r="T28" i="31"/>
  <c r="T27" i="31"/>
  <c r="T26" i="31"/>
  <c r="T25" i="31"/>
  <c r="T24" i="31"/>
  <c r="T23" i="31"/>
  <c r="T22" i="31"/>
  <c r="T21" i="31"/>
  <c r="T20" i="31"/>
  <c r="T19" i="31"/>
  <c r="T18" i="31"/>
  <c r="T17" i="31"/>
  <c r="T16" i="31"/>
  <c r="T15" i="31"/>
  <c r="T14" i="31"/>
  <c r="T13" i="31"/>
  <c r="T12" i="31"/>
  <c r="T11" i="31"/>
  <c r="T10" i="31"/>
  <c r="T9" i="31"/>
  <c r="T8" i="31"/>
  <c r="T7" i="31"/>
  <c r="P5" i="31"/>
  <c r="O5" i="31"/>
  <c r="N5" i="31"/>
  <c r="M5" i="31"/>
  <c r="L5" i="31"/>
  <c r="K5" i="31"/>
  <c r="J5" i="31"/>
  <c r="I5" i="31"/>
  <c r="H5" i="31"/>
  <c r="G5" i="31"/>
  <c r="F5" i="31"/>
  <c r="E5" i="31"/>
  <c r="A5" i="31"/>
  <c r="P3" i="31"/>
  <c r="O3" i="31"/>
  <c r="N3" i="31"/>
  <c r="M3" i="31"/>
  <c r="L3" i="31"/>
  <c r="K3" i="31"/>
  <c r="E3" i="31"/>
  <c r="P69" i="32"/>
  <c r="O69" i="32"/>
  <c r="N69" i="32"/>
  <c r="M69" i="32"/>
  <c r="L69" i="32"/>
  <c r="K69" i="32"/>
  <c r="J69" i="32"/>
  <c r="I69" i="32"/>
  <c r="H69" i="32"/>
  <c r="G69" i="32"/>
  <c r="F69" i="32"/>
  <c r="E69" i="32"/>
  <c r="T68" i="32"/>
  <c r="T67" i="32"/>
  <c r="T66" i="32"/>
  <c r="T65" i="32"/>
  <c r="T64" i="32"/>
  <c r="T63" i="32"/>
  <c r="T62" i="32"/>
  <c r="T61" i="32"/>
  <c r="T60" i="32"/>
  <c r="T59" i="32"/>
  <c r="T58" i="32"/>
  <c r="T57" i="32"/>
  <c r="T56" i="32"/>
  <c r="T55" i="32"/>
  <c r="T54" i="32"/>
  <c r="T53" i="32"/>
  <c r="T52" i="32"/>
  <c r="T51" i="32"/>
  <c r="T50" i="32"/>
  <c r="T49" i="32"/>
  <c r="T48" i="32"/>
  <c r="T47" i="32"/>
  <c r="T46" i="32"/>
  <c r="T45" i="32"/>
  <c r="T44" i="32"/>
  <c r="T43" i="32"/>
  <c r="T42" i="32"/>
  <c r="T41" i="32"/>
  <c r="T40" i="32"/>
  <c r="T39" i="32"/>
  <c r="T38" i="32"/>
  <c r="T37" i="32"/>
  <c r="T36" i="32"/>
  <c r="T35" i="32"/>
  <c r="T34" i="32"/>
  <c r="T33" i="32"/>
  <c r="T32" i="32"/>
  <c r="T31" i="32"/>
  <c r="T30" i="32"/>
  <c r="T29" i="32"/>
  <c r="T28" i="32"/>
  <c r="T27" i="32"/>
  <c r="T26" i="32"/>
  <c r="T25" i="32"/>
  <c r="T24" i="32"/>
  <c r="T23" i="32"/>
  <c r="T22" i="32"/>
  <c r="T21" i="32"/>
  <c r="T20" i="32"/>
  <c r="T19" i="32"/>
  <c r="T18" i="32"/>
  <c r="T17" i="32"/>
  <c r="T16" i="32"/>
  <c r="T15" i="32"/>
  <c r="T14" i="32"/>
  <c r="T13" i="32"/>
  <c r="T12" i="32"/>
  <c r="T11" i="32"/>
  <c r="T10" i="32"/>
  <c r="T9" i="32"/>
  <c r="T8" i="32"/>
  <c r="T7" i="32"/>
  <c r="P5" i="32"/>
  <c r="O5" i="32"/>
  <c r="N5" i="32"/>
  <c r="M5" i="32"/>
  <c r="L5" i="32"/>
  <c r="K5" i="32"/>
  <c r="J5" i="32"/>
  <c r="I5" i="32"/>
  <c r="H5" i="32"/>
  <c r="G5" i="32"/>
  <c r="F5" i="32"/>
  <c r="E5" i="32"/>
  <c r="A5" i="32"/>
  <c r="P3" i="32"/>
  <c r="O3" i="32"/>
  <c r="N3" i="32"/>
  <c r="M3" i="32"/>
  <c r="L3" i="32"/>
  <c r="K3" i="32"/>
  <c r="E3" i="32"/>
  <c r="A3" i="32"/>
  <c r="P69" i="33"/>
  <c r="O69" i="33"/>
  <c r="N69" i="33"/>
  <c r="M69" i="33"/>
  <c r="L69" i="33"/>
  <c r="K69" i="33"/>
  <c r="J69" i="33"/>
  <c r="I69" i="33"/>
  <c r="H69" i="33"/>
  <c r="G69" i="33"/>
  <c r="F69" i="33"/>
  <c r="E69" i="33"/>
  <c r="A3" i="33" s="1"/>
  <c r="T68" i="33"/>
  <c r="T67" i="33"/>
  <c r="T66" i="33"/>
  <c r="T65" i="33"/>
  <c r="T64" i="33"/>
  <c r="T63" i="33"/>
  <c r="T62" i="33"/>
  <c r="T61" i="33"/>
  <c r="T60" i="33"/>
  <c r="T59" i="33"/>
  <c r="T58" i="33"/>
  <c r="T57" i="33"/>
  <c r="T56" i="33"/>
  <c r="T55" i="33"/>
  <c r="T54" i="33"/>
  <c r="T53" i="33"/>
  <c r="T52" i="33"/>
  <c r="T51" i="33"/>
  <c r="T50" i="33"/>
  <c r="T49" i="33"/>
  <c r="T48" i="33"/>
  <c r="T47" i="33"/>
  <c r="T46" i="33"/>
  <c r="T45" i="33"/>
  <c r="T44" i="33"/>
  <c r="T43" i="33"/>
  <c r="T42" i="33"/>
  <c r="T41" i="33"/>
  <c r="T40" i="33"/>
  <c r="T39" i="33"/>
  <c r="T38" i="33"/>
  <c r="T37" i="33"/>
  <c r="T36" i="33"/>
  <c r="T35" i="33"/>
  <c r="T34" i="33"/>
  <c r="T33" i="33"/>
  <c r="T32" i="33"/>
  <c r="T31" i="33"/>
  <c r="T30" i="33"/>
  <c r="T29" i="33"/>
  <c r="T28" i="33"/>
  <c r="T27" i="33"/>
  <c r="T26" i="33"/>
  <c r="T25" i="33"/>
  <c r="T24" i="33"/>
  <c r="T23" i="33"/>
  <c r="T22" i="33"/>
  <c r="T21" i="33"/>
  <c r="T20" i="33"/>
  <c r="T19" i="33"/>
  <c r="T18" i="33"/>
  <c r="T17" i="33"/>
  <c r="T16" i="33"/>
  <c r="T15" i="33"/>
  <c r="T14" i="33"/>
  <c r="T13" i="33"/>
  <c r="T12" i="33"/>
  <c r="T11" i="33"/>
  <c r="T10" i="33"/>
  <c r="T9" i="33"/>
  <c r="T8" i="33"/>
  <c r="T7" i="33"/>
  <c r="P5" i="33"/>
  <c r="O5" i="33"/>
  <c r="N5" i="33"/>
  <c r="M5" i="33"/>
  <c r="L5" i="33"/>
  <c r="K5" i="33"/>
  <c r="J5" i="33"/>
  <c r="I5" i="33"/>
  <c r="H5" i="33"/>
  <c r="G5" i="33"/>
  <c r="F5" i="33"/>
  <c r="E5" i="33"/>
  <c r="A5" i="33"/>
  <c r="P3" i="33"/>
  <c r="O3" i="33"/>
  <c r="N3" i="33"/>
  <c r="M3" i="33"/>
  <c r="L3" i="33"/>
  <c r="K3" i="33"/>
  <c r="E3" i="33"/>
  <c r="P69" i="34"/>
  <c r="O69" i="34"/>
  <c r="N69" i="34"/>
  <c r="M69" i="34"/>
  <c r="L69" i="34"/>
  <c r="K69" i="34"/>
  <c r="J69" i="34"/>
  <c r="I69" i="34"/>
  <c r="H69" i="34"/>
  <c r="G69" i="34"/>
  <c r="F69" i="34"/>
  <c r="E69" i="34"/>
  <c r="T68" i="34"/>
  <c r="T67" i="34"/>
  <c r="T66" i="34"/>
  <c r="T65" i="34"/>
  <c r="T64" i="34"/>
  <c r="T63" i="34"/>
  <c r="T62" i="34"/>
  <c r="T61" i="34"/>
  <c r="T60" i="34"/>
  <c r="T59" i="34"/>
  <c r="T58" i="34"/>
  <c r="T57" i="34"/>
  <c r="T56" i="34"/>
  <c r="T55" i="34"/>
  <c r="T54" i="34"/>
  <c r="T53" i="34"/>
  <c r="T52" i="34"/>
  <c r="T51" i="34"/>
  <c r="T50" i="34"/>
  <c r="T49" i="34"/>
  <c r="T48" i="34"/>
  <c r="T47" i="34"/>
  <c r="T46" i="34"/>
  <c r="T45" i="34"/>
  <c r="T44" i="34"/>
  <c r="T43" i="34"/>
  <c r="T42" i="34"/>
  <c r="T41" i="34"/>
  <c r="T40" i="34"/>
  <c r="T39" i="34"/>
  <c r="T38" i="34"/>
  <c r="T37" i="34"/>
  <c r="T36" i="34"/>
  <c r="T35" i="34"/>
  <c r="T34" i="34"/>
  <c r="T33" i="34"/>
  <c r="T32" i="34"/>
  <c r="T31" i="34"/>
  <c r="T30" i="34"/>
  <c r="T29" i="34"/>
  <c r="T28" i="34"/>
  <c r="T27" i="34"/>
  <c r="T26" i="34"/>
  <c r="T25" i="34"/>
  <c r="T24" i="34"/>
  <c r="T23" i="34"/>
  <c r="T22" i="34"/>
  <c r="T21" i="34"/>
  <c r="T20" i="34"/>
  <c r="T19" i="34"/>
  <c r="T18" i="34"/>
  <c r="T17" i="34"/>
  <c r="T16" i="34"/>
  <c r="T15" i="34"/>
  <c r="T14" i="34"/>
  <c r="T13" i="34"/>
  <c r="T12" i="34"/>
  <c r="T11" i="34"/>
  <c r="T10" i="34"/>
  <c r="T9" i="34"/>
  <c r="T8" i="34"/>
  <c r="T7" i="34"/>
  <c r="P5" i="34"/>
  <c r="O5" i="34"/>
  <c r="N5" i="34"/>
  <c r="M5" i="34"/>
  <c r="L5" i="34"/>
  <c r="K5" i="34"/>
  <c r="J5" i="34"/>
  <c r="I5" i="34"/>
  <c r="H5" i="34"/>
  <c r="G5" i="34"/>
  <c r="F5" i="34"/>
  <c r="E5" i="34"/>
  <c r="A5" i="34"/>
  <c r="P3" i="34"/>
  <c r="O3" i="34"/>
  <c r="N3" i="34"/>
  <c r="M3" i="34"/>
  <c r="L3" i="34"/>
  <c r="K3" i="34"/>
  <c r="E3" i="34"/>
  <c r="A3" i="34"/>
  <c r="P69" i="35"/>
  <c r="O69" i="35"/>
  <c r="N69" i="35"/>
  <c r="M69" i="35"/>
  <c r="L69" i="35"/>
  <c r="K69" i="35"/>
  <c r="J69" i="35"/>
  <c r="I69" i="35"/>
  <c r="H69" i="35"/>
  <c r="G69" i="35"/>
  <c r="F69" i="35"/>
  <c r="E69" i="35"/>
  <c r="A3" i="35" s="1"/>
  <c r="T68" i="35"/>
  <c r="T67" i="35"/>
  <c r="T66" i="35"/>
  <c r="T65" i="35"/>
  <c r="T64" i="35"/>
  <c r="T63" i="35"/>
  <c r="T62" i="35"/>
  <c r="T61" i="35"/>
  <c r="T60" i="35"/>
  <c r="T59" i="35"/>
  <c r="T58" i="35"/>
  <c r="T57" i="35"/>
  <c r="T56" i="35"/>
  <c r="T55" i="35"/>
  <c r="T54" i="35"/>
  <c r="T53" i="35"/>
  <c r="T52" i="35"/>
  <c r="T51" i="35"/>
  <c r="T50" i="35"/>
  <c r="T49" i="35"/>
  <c r="T48" i="35"/>
  <c r="T47" i="35"/>
  <c r="T46" i="35"/>
  <c r="T45" i="35"/>
  <c r="T44" i="35"/>
  <c r="T43" i="35"/>
  <c r="T42" i="35"/>
  <c r="T41" i="35"/>
  <c r="T40" i="35"/>
  <c r="T39" i="35"/>
  <c r="T38" i="35"/>
  <c r="T37" i="35"/>
  <c r="T36" i="35"/>
  <c r="T35" i="35"/>
  <c r="T34" i="35"/>
  <c r="T33" i="35"/>
  <c r="T32" i="35"/>
  <c r="T31" i="35"/>
  <c r="T30" i="35"/>
  <c r="T29" i="35"/>
  <c r="T28" i="35"/>
  <c r="T27" i="35"/>
  <c r="T26" i="35"/>
  <c r="T25" i="35"/>
  <c r="T24" i="35"/>
  <c r="T23" i="35"/>
  <c r="T22" i="35"/>
  <c r="T21" i="35"/>
  <c r="T20" i="35"/>
  <c r="T19" i="35"/>
  <c r="T18" i="35"/>
  <c r="T17" i="35"/>
  <c r="T16" i="35"/>
  <c r="T15" i="35"/>
  <c r="T14" i="35"/>
  <c r="T13" i="35"/>
  <c r="T12" i="35"/>
  <c r="T11" i="35"/>
  <c r="T10" i="35"/>
  <c r="T9" i="35"/>
  <c r="T8" i="35"/>
  <c r="T7" i="35"/>
  <c r="P5" i="35"/>
  <c r="O5" i="35"/>
  <c r="N5" i="35"/>
  <c r="M5" i="35"/>
  <c r="L5" i="35"/>
  <c r="K5" i="35"/>
  <c r="J5" i="35"/>
  <c r="I5" i="35"/>
  <c r="H5" i="35"/>
  <c r="G5" i="35"/>
  <c r="F5" i="35"/>
  <c r="E5" i="35"/>
  <c r="A5" i="35"/>
  <c r="P3" i="35"/>
  <c r="O3" i="35"/>
  <c r="N3" i="35"/>
  <c r="M3" i="35"/>
  <c r="L3" i="35"/>
  <c r="K3" i="35"/>
  <c r="E3" i="35"/>
  <c r="P69" i="36"/>
  <c r="O69" i="36"/>
  <c r="N69" i="36"/>
  <c r="M69" i="36"/>
  <c r="L69" i="36"/>
  <c r="K69" i="36"/>
  <c r="J69" i="36"/>
  <c r="I69" i="36"/>
  <c r="H69" i="36"/>
  <c r="G69" i="36"/>
  <c r="F69" i="36"/>
  <c r="E69" i="36"/>
  <c r="T68" i="36"/>
  <c r="T67" i="36"/>
  <c r="T66" i="36"/>
  <c r="T65" i="36"/>
  <c r="T64" i="36"/>
  <c r="T63" i="36"/>
  <c r="T62" i="36"/>
  <c r="T61" i="36"/>
  <c r="T60" i="36"/>
  <c r="T59" i="36"/>
  <c r="T58" i="36"/>
  <c r="T57" i="36"/>
  <c r="T56" i="36"/>
  <c r="T55" i="36"/>
  <c r="T54" i="36"/>
  <c r="T53" i="36"/>
  <c r="T52" i="36"/>
  <c r="T51" i="36"/>
  <c r="T50" i="36"/>
  <c r="T49" i="36"/>
  <c r="T48" i="36"/>
  <c r="T47" i="36"/>
  <c r="T46" i="36"/>
  <c r="T45" i="36"/>
  <c r="T44" i="36"/>
  <c r="T43" i="36"/>
  <c r="T42" i="36"/>
  <c r="T41" i="36"/>
  <c r="T40" i="36"/>
  <c r="T39" i="36"/>
  <c r="T38" i="36"/>
  <c r="T37" i="36"/>
  <c r="T36" i="36"/>
  <c r="T35" i="36"/>
  <c r="T34" i="36"/>
  <c r="T33" i="36"/>
  <c r="T32" i="36"/>
  <c r="T31" i="36"/>
  <c r="T30" i="36"/>
  <c r="T29" i="36"/>
  <c r="T28" i="36"/>
  <c r="T27" i="36"/>
  <c r="T26" i="36"/>
  <c r="T25" i="36"/>
  <c r="T24" i="36"/>
  <c r="T23" i="36"/>
  <c r="T22" i="36"/>
  <c r="T21" i="36"/>
  <c r="T20" i="36"/>
  <c r="T19" i="36"/>
  <c r="T18" i="36"/>
  <c r="T17" i="36"/>
  <c r="T16" i="36"/>
  <c r="T15" i="36"/>
  <c r="T14" i="36"/>
  <c r="T13" i="36"/>
  <c r="T12" i="36"/>
  <c r="T11" i="36"/>
  <c r="T10" i="36"/>
  <c r="T9" i="36"/>
  <c r="T8" i="36"/>
  <c r="T7" i="36"/>
  <c r="P5" i="36"/>
  <c r="O5" i="36"/>
  <c r="N5" i="36"/>
  <c r="M5" i="36"/>
  <c r="L5" i="36"/>
  <c r="K5" i="36"/>
  <c r="J5" i="36"/>
  <c r="I5" i="36"/>
  <c r="H5" i="36"/>
  <c r="G5" i="36"/>
  <c r="F5" i="36"/>
  <c r="E5" i="36"/>
  <c r="A5" i="36"/>
  <c r="P3" i="36"/>
  <c r="O3" i="36"/>
  <c r="N3" i="36"/>
  <c r="M3" i="36"/>
  <c r="L3" i="36"/>
  <c r="K3" i="36"/>
  <c r="E3" i="36"/>
  <c r="A3" i="36"/>
  <c r="P69" i="37"/>
  <c r="O69" i="37"/>
  <c r="N69" i="37"/>
  <c r="M69" i="37"/>
  <c r="L69" i="37"/>
  <c r="K69" i="37"/>
  <c r="J69" i="37"/>
  <c r="I69" i="37"/>
  <c r="H69" i="37"/>
  <c r="G69" i="37"/>
  <c r="F69" i="37"/>
  <c r="E69" i="37"/>
  <c r="A3" i="37" s="1"/>
  <c r="T68" i="37"/>
  <c r="T67" i="37"/>
  <c r="T66" i="37"/>
  <c r="T65" i="37"/>
  <c r="T64" i="37"/>
  <c r="T63" i="37"/>
  <c r="T62" i="37"/>
  <c r="T61" i="37"/>
  <c r="T60" i="37"/>
  <c r="T59" i="37"/>
  <c r="T58" i="37"/>
  <c r="T57" i="37"/>
  <c r="T56" i="37"/>
  <c r="T55" i="37"/>
  <c r="T54" i="37"/>
  <c r="T53" i="37"/>
  <c r="T52" i="37"/>
  <c r="T51" i="37"/>
  <c r="T50" i="37"/>
  <c r="T49" i="37"/>
  <c r="T48" i="37"/>
  <c r="T47" i="37"/>
  <c r="T46" i="37"/>
  <c r="T45" i="37"/>
  <c r="T44" i="37"/>
  <c r="T43" i="37"/>
  <c r="T42" i="37"/>
  <c r="T41" i="37"/>
  <c r="T40" i="37"/>
  <c r="T39" i="37"/>
  <c r="T38" i="37"/>
  <c r="T37" i="37"/>
  <c r="T36" i="37"/>
  <c r="T35" i="37"/>
  <c r="T34" i="37"/>
  <c r="T33" i="37"/>
  <c r="T32" i="37"/>
  <c r="T31" i="37"/>
  <c r="T30" i="37"/>
  <c r="T29" i="37"/>
  <c r="T28" i="37"/>
  <c r="T27" i="37"/>
  <c r="T26" i="37"/>
  <c r="T25" i="37"/>
  <c r="T24" i="37"/>
  <c r="T23" i="37"/>
  <c r="T22" i="37"/>
  <c r="T21" i="37"/>
  <c r="T20" i="37"/>
  <c r="T19" i="37"/>
  <c r="T18" i="37"/>
  <c r="T17" i="37"/>
  <c r="T16" i="37"/>
  <c r="T15" i="37"/>
  <c r="T14" i="37"/>
  <c r="T13" i="37"/>
  <c r="T12" i="37"/>
  <c r="T11" i="37"/>
  <c r="T10" i="37"/>
  <c r="T9" i="37"/>
  <c r="T8" i="37"/>
  <c r="T7" i="37"/>
  <c r="P5" i="37"/>
  <c r="O5" i="37"/>
  <c r="N5" i="37"/>
  <c r="M5" i="37"/>
  <c r="L5" i="37"/>
  <c r="K5" i="37"/>
  <c r="J5" i="37"/>
  <c r="I5" i="37"/>
  <c r="H5" i="37"/>
  <c r="G5" i="37"/>
  <c r="F5" i="37"/>
  <c r="E5" i="37"/>
  <c r="A5" i="37"/>
  <c r="P3" i="37"/>
  <c r="O3" i="37"/>
  <c r="N3" i="37"/>
  <c r="M3" i="37"/>
  <c r="L3" i="37"/>
  <c r="K3" i="37"/>
  <c r="E3" i="37"/>
  <c r="P69" i="38"/>
  <c r="O69" i="38"/>
  <c r="N69" i="38"/>
  <c r="M69" i="38"/>
  <c r="L69" i="38"/>
  <c r="K69" i="38"/>
  <c r="J69" i="38"/>
  <c r="I69" i="38"/>
  <c r="H69" i="38"/>
  <c r="G69" i="38"/>
  <c r="F69" i="38"/>
  <c r="E69" i="38"/>
  <c r="T68" i="38"/>
  <c r="T67" i="38"/>
  <c r="T66" i="38"/>
  <c r="T65" i="38"/>
  <c r="T64" i="38"/>
  <c r="T63" i="38"/>
  <c r="T62" i="38"/>
  <c r="T61" i="38"/>
  <c r="T60" i="38"/>
  <c r="T59" i="38"/>
  <c r="T58" i="38"/>
  <c r="T57" i="38"/>
  <c r="T56" i="38"/>
  <c r="T55" i="38"/>
  <c r="T54" i="38"/>
  <c r="T53" i="38"/>
  <c r="T52" i="38"/>
  <c r="T51" i="38"/>
  <c r="T50" i="38"/>
  <c r="T49" i="38"/>
  <c r="T48" i="38"/>
  <c r="T47" i="38"/>
  <c r="T46" i="38"/>
  <c r="T45" i="38"/>
  <c r="T44" i="38"/>
  <c r="T43" i="38"/>
  <c r="T42" i="38"/>
  <c r="T41" i="38"/>
  <c r="T40" i="38"/>
  <c r="T39" i="38"/>
  <c r="T38" i="38"/>
  <c r="T37" i="38"/>
  <c r="T36" i="38"/>
  <c r="T35" i="38"/>
  <c r="T34" i="38"/>
  <c r="T33" i="38"/>
  <c r="T32" i="38"/>
  <c r="T31" i="38"/>
  <c r="T30" i="38"/>
  <c r="T29" i="38"/>
  <c r="T28" i="38"/>
  <c r="T27" i="38"/>
  <c r="T26" i="38"/>
  <c r="T25" i="38"/>
  <c r="T24" i="38"/>
  <c r="T23" i="38"/>
  <c r="T22" i="38"/>
  <c r="T21" i="38"/>
  <c r="T20" i="38"/>
  <c r="T19" i="38"/>
  <c r="T18" i="38"/>
  <c r="T17" i="38"/>
  <c r="T16" i="38"/>
  <c r="T15" i="38"/>
  <c r="T14" i="38"/>
  <c r="T13" i="38"/>
  <c r="T12" i="38"/>
  <c r="T11" i="38"/>
  <c r="T10" i="38"/>
  <c r="T9" i="38"/>
  <c r="T8" i="38"/>
  <c r="T7" i="38"/>
  <c r="P5" i="38"/>
  <c r="O5" i="38"/>
  <c r="N5" i="38"/>
  <c r="M5" i="38"/>
  <c r="L5" i="38"/>
  <c r="K5" i="38"/>
  <c r="J5" i="38"/>
  <c r="I5" i="38"/>
  <c r="H5" i="38"/>
  <c r="G5" i="38"/>
  <c r="F5" i="38"/>
  <c r="E5" i="38"/>
  <c r="A5" i="38"/>
  <c r="P3" i="38"/>
  <c r="O3" i="38"/>
  <c r="N3" i="38"/>
  <c r="M3" i="38"/>
  <c r="L3" i="38"/>
  <c r="K3" i="38"/>
  <c r="E3" i="38"/>
  <c r="A3" i="38"/>
  <c r="P69" i="39"/>
  <c r="O69" i="39"/>
  <c r="N69" i="39"/>
  <c r="M69" i="39"/>
  <c r="L69" i="39"/>
  <c r="K69" i="39"/>
  <c r="J69" i="39"/>
  <c r="I69" i="39"/>
  <c r="H69" i="39"/>
  <c r="G69" i="39"/>
  <c r="F69" i="39"/>
  <c r="E69" i="39"/>
  <c r="A3" i="39" s="1"/>
  <c r="T68" i="39"/>
  <c r="T67" i="39"/>
  <c r="T66" i="39"/>
  <c r="T65" i="39"/>
  <c r="T64" i="39"/>
  <c r="T63" i="39"/>
  <c r="T62" i="39"/>
  <c r="T61" i="39"/>
  <c r="T60" i="39"/>
  <c r="T59" i="39"/>
  <c r="T58" i="39"/>
  <c r="T57" i="39"/>
  <c r="T56" i="39"/>
  <c r="T55" i="39"/>
  <c r="T54" i="39"/>
  <c r="T53" i="39"/>
  <c r="T52" i="39"/>
  <c r="T51" i="39"/>
  <c r="T50" i="39"/>
  <c r="T49" i="39"/>
  <c r="T48" i="39"/>
  <c r="T47" i="39"/>
  <c r="T46" i="39"/>
  <c r="T45" i="39"/>
  <c r="T44" i="39"/>
  <c r="T43" i="39"/>
  <c r="T42" i="39"/>
  <c r="T41" i="39"/>
  <c r="T40" i="39"/>
  <c r="T39" i="39"/>
  <c r="T38" i="39"/>
  <c r="T37" i="39"/>
  <c r="T36" i="39"/>
  <c r="T35" i="39"/>
  <c r="T34" i="39"/>
  <c r="T33" i="39"/>
  <c r="T32" i="39"/>
  <c r="T31" i="39"/>
  <c r="T30" i="39"/>
  <c r="T29" i="39"/>
  <c r="T28" i="39"/>
  <c r="T27" i="39"/>
  <c r="T26" i="39"/>
  <c r="T25" i="39"/>
  <c r="T24" i="39"/>
  <c r="T23" i="39"/>
  <c r="T22" i="39"/>
  <c r="T21" i="39"/>
  <c r="T20" i="39"/>
  <c r="T19" i="39"/>
  <c r="T18" i="39"/>
  <c r="T17" i="39"/>
  <c r="T16" i="39"/>
  <c r="T15" i="39"/>
  <c r="T14" i="39"/>
  <c r="T13" i="39"/>
  <c r="T12" i="39"/>
  <c r="T11" i="39"/>
  <c r="T10" i="39"/>
  <c r="T9" i="39"/>
  <c r="T8" i="39"/>
  <c r="T7" i="39"/>
  <c r="P5" i="39"/>
  <c r="O5" i="39"/>
  <c r="N5" i="39"/>
  <c r="M5" i="39"/>
  <c r="L5" i="39"/>
  <c r="K5" i="39"/>
  <c r="J5" i="39"/>
  <c r="I5" i="39"/>
  <c r="H5" i="39"/>
  <c r="G5" i="39"/>
  <c r="F5" i="39"/>
  <c r="E5" i="39"/>
  <c r="A5" i="39"/>
  <c r="P3" i="39"/>
  <c r="O3" i="39"/>
  <c r="N3" i="39"/>
  <c r="M3" i="39"/>
  <c r="L3" i="39"/>
  <c r="K3" i="39"/>
  <c r="E3" i="39"/>
  <c r="P69" i="40"/>
  <c r="O69" i="40"/>
  <c r="N69" i="40"/>
  <c r="M69" i="40"/>
  <c r="L69" i="40"/>
  <c r="K69" i="40"/>
  <c r="J69" i="40"/>
  <c r="I69" i="40"/>
  <c r="H69" i="40"/>
  <c r="G69" i="40"/>
  <c r="F69" i="40"/>
  <c r="E69" i="40"/>
  <c r="T68" i="40"/>
  <c r="T67" i="40"/>
  <c r="T66" i="40"/>
  <c r="T65" i="40"/>
  <c r="T64" i="40"/>
  <c r="T63" i="40"/>
  <c r="T62" i="40"/>
  <c r="T61" i="40"/>
  <c r="T60" i="40"/>
  <c r="T59" i="40"/>
  <c r="T58" i="40"/>
  <c r="T57" i="40"/>
  <c r="T56" i="40"/>
  <c r="T55" i="40"/>
  <c r="T54" i="40"/>
  <c r="T53" i="40"/>
  <c r="T52" i="40"/>
  <c r="T51" i="40"/>
  <c r="T50" i="40"/>
  <c r="T49" i="40"/>
  <c r="T48" i="40"/>
  <c r="T47" i="40"/>
  <c r="T46" i="40"/>
  <c r="T45" i="40"/>
  <c r="T44" i="40"/>
  <c r="T43" i="40"/>
  <c r="T42" i="40"/>
  <c r="T41" i="40"/>
  <c r="T40" i="40"/>
  <c r="T39" i="40"/>
  <c r="T38" i="40"/>
  <c r="T37" i="40"/>
  <c r="T36" i="40"/>
  <c r="T35" i="40"/>
  <c r="T34" i="40"/>
  <c r="T33" i="40"/>
  <c r="T32" i="40"/>
  <c r="T31" i="40"/>
  <c r="T30" i="40"/>
  <c r="T29" i="40"/>
  <c r="T28" i="40"/>
  <c r="T27" i="40"/>
  <c r="T26" i="40"/>
  <c r="T25" i="40"/>
  <c r="T24" i="40"/>
  <c r="T23" i="40"/>
  <c r="T22" i="40"/>
  <c r="T21" i="40"/>
  <c r="T20" i="40"/>
  <c r="T19" i="40"/>
  <c r="T18" i="40"/>
  <c r="T17" i="40"/>
  <c r="T16" i="40"/>
  <c r="T15" i="40"/>
  <c r="T14" i="40"/>
  <c r="T13" i="40"/>
  <c r="T12" i="40"/>
  <c r="T11" i="40"/>
  <c r="T10" i="40"/>
  <c r="T9" i="40"/>
  <c r="T8" i="40"/>
  <c r="T7" i="40"/>
  <c r="P5" i="40"/>
  <c r="O5" i="40"/>
  <c r="N5" i="40"/>
  <c r="M5" i="40"/>
  <c r="L5" i="40"/>
  <c r="K5" i="40"/>
  <c r="J5" i="40"/>
  <c r="I5" i="40"/>
  <c r="H5" i="40"/>
  <c r="G5" i="40"/>
  <c r="F5" i="40"/>
  <c r="E5" i="40"/>
  <c r="A5" i="40"/>
  <c r="P3" i="40"/>
  <c r="O3" i="40"/>
  <c r="N3" i="40"/>
  <c r="M3" i="40"/>
  <c r="L3" i="40"/>
  <c r="K3" i="40"/>
  <c r="E3" i="40"/>
  <c r="A3" i="40"/>
  <c r="P69" i="41"/>
  <c r="O69" i="41"/>
  <c r="N69" i="41"/>
  <c r="M69" i="41"/>
  <c r="L69" i="41"/>
  <c r="K69" i="41"/>
  <c r="J69" i="41"/>
  <c r="I69" i="41"/>
  <c r="H69" i="41"/>
  <c r="G69" i="41"/>
  <c r="F69" i="41"/>
  <c r="E69" i="41"/>
  <c r="A3" i="41" s="1"/>
  <c r="T68" i="41"/>
  <c r="T67" i="41"/>
  <c r="T66" i="41"/>
  <c r="T65" i="41"/>
  <c r="T64" i="41"/>
  <c r="T63" i="41"/>
  <c r="T62" i="41"/>
  <c r="T61" i="41"/>
  <c r="T60" i="41"/>
  <c r="T59" i="41"/>
  <c r="T58" i="41"/>
  <c r="T57" i="41"/>
  <c r="T56" i="41"/>
  <c r="T55" i="41"/>
  <c r="T54" i="41"/>
  <c r="T53" i="41"/>
  <c r="T52" i="41"/>
  <c r="T51" i="41"/>
  <c r="T50" i="41"/>
  <c r="T49" i="41"/>
  <c r="T48" i="41"/>
  <c r="T47" i="41"/>
  <c r="T46" i="41"/>
  <c r="T45" i="41"/>
  <c r="T44" i="41"/>
  <c r="T43" i="41"/>
  <c r="T42" i="41"/>
  <c r="T41" i="41"/>
  <c r="T40"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T9" i="41"/>
  <c r="T8" i="41"/>
  <c r="T7" i="41"/>
  <c r="P5" i="41"/>
  <c r="O5" i="41"/>
  <c r="N5" i="41"/>
  <c r="M5" i="41"/>
  <c r="L5" i="41"/>
  <c r="K5" i="41"/>
  <c r="J5" i="41"/>
  <c r="I5" i="41"/>
  <c r="H5" i="41"/>
  <c r="G5" i="41"/>
  <c r="F5" i="41"/>
  <c r="E5" i="41"/>
  <c r="A5" i="41"/>
  <c r="P3" i="41"/>
  <c r="O3" i="41"/>
  <c r="N3" i="41"/>
  <c r="M3" i="41"/>
  <c r="L3" i="41"/>
  <c r="K3" i="41"/>
  <c r="E3" i="41"/>
  <c r="P69" i="42"/>
  <c r="O69" i="42"/>
  <c r="N69" i="42"/>
  <c r="M69" i="42"/>
  <c r="L69" i="42"/>
  <c r="K69" i="42"/>
  <c r="J69" i="42"/>
  <c r="I69" i="42"/>
  <c r="H69" i="42"/>
  <c r="G69" i="42"/>
  <c r="F69" i="42"/>
  <c r="E69" i="42"/>
  <c r="T68" i="42"/>
  <c r="T67" i="42"/>
  <c r="T66" i="42"/>
  <c r="T65" i="42"/>
  <c r="T64" i="42"/>
  <c r="T63" i="42"/>
  <c r="T62" i="42"/>
  <c r="T61" i="42"/>
  <c r="T60" i="42"/>
  <c r="T59" i="42"/>
  <c r="T58" i="42"/>
  <c r="T57" i="42"/>
  <c r="T56" i="42"/>
  <c r="T55" i="42"/>
  <c r="T54" i="42"/>
  <c r="T53" i="42"/>
  <c r="T52" i="42"/>
  <c r="T51" i="42"/>
  <c r="T50" i="42"/>
  <c r="T49" i="42"/>
  <c r="T48" i="42"/>
  <c r="T47" i="42"/>
  <c r="T46" i="42"/>
  <c r="T45" i="42"/>
  <c r="T44" i="42"/>
  <c r="T43" i="42"/>
  <c r="T42" i="42"/>
  <c r="T41" i="42"/>
  <c r="T40" i="42"/>
  <c r="T39" i="42"/>
  <c r="T38" i="42"/>
  <c r="T37" i="42"/>
  <c r="T36" i="42"/>
  <c r="T35" i="42"/>
  <c r="T34" i="42"/>
  <c r="T33" i="42"/>
  <c r="T32" i="42"/>
  <c r="T31" i="42"/>
  <c r="T30" i="42"/>
  <c r="T29" i="42"/>
  <c r="T28" i="42"/>
  <c r="T27" i="42"/>
  <c r="T26" i="42"/>
  <c r="T25" i="42"/>
  <c r="T24" i="42"/>
  <c r="T23" i="42"/>
  <c r="T22" i="42"/>
  <c r="T21" i="42"/>
  <c r="T20" i="42"/>
  <c r="T19" i="42"/>
  <c r="T18" i="42"/>
  <c r="T17" i="42"/>
  <c r="T16" i="42"/>
  <c r="T15" i="42"/>
  <c r="T14" i="42"/>
  <c r="T13" i="42"/>
  <c r="T12" i="42"/>
  <c r="T11" i="42"/>
  <c r="T10" i="42"/>
  <c r="T9" i="42"/>
  <c r="T8" i="42"/>
  <c r="T7" i="42"/>
  <c r="P5" i="42"/>
  <c r="O5" i="42"/>
  <c r="N5" i="42"/>
  <c r="M5" i="42"/>
  <c r="L5" i="42"/>
  <c r="K5" i="42"/>
  <c r="J5" i="42"/>
  <c r="I5" i="42"/>
  <c r="H5" i="42"/>
  <c r="G5" i="42"/>
  <c r="F5" i="42"/>
  <c r="E5" i="42"/>
  <c r="A5" i="42"/>
  <c r="P3" i="42"/>
  <c r="O3" i="42"/>
  <c r="N3" i="42"/>
  <c r="M3" i="42"/>
  <c r="L3" i="42"/>
  <c r="K3" i="42"/>
  <c r="E3" i="42"/>
  <c r="A3" i="42"/>
  <c r="P69" i="43"/>
  <c r="O69" i="43"/>
  <c r="N69" i="43"/>
  <c r="M69" i="43"/>
  <c r="L69" i="43"/>
  <c r="K69" i="43"/>
  <c r="J69" i="43"/>
  <c r="I69" i="43"/>
  <c r="H69" i="43"/>
  <c r="G69" i="43"/>
  <c r="F69" i="43"/>
  <c r="E69" i="43"/>
  <c r="A3" i="43" s="1"/>
  <c r="T68" i="43"/>
  <c r="T67" i="43"/>
  <c r="T66" i="43"/>
  <c r="T65" i="43"/>
  <c r="T64" i="43"/>
  <c r="T63" i="43"/>
  <c r="T62" i="43"/>
  <c r="T61" i="43"/>
  <c r="T60" i="43"/>
  <c r="T59" i="43"/>
  <c r="T58" i="43"/>
  <c r="T57" i="43"/>
  <c r="T56" i="43"/>
  <c r="T55" i="43"/>
  <c r="T54" i="43"/>
  <c r="T53" i="43"/>
  <c r="T52" i="43"/>
  <c r="T51" i="43"/>
  <c r="T50" i="43"/>
  <c r="T49" i="43"/>
  <c r="T48" i="43"/>
  <c r="T47" i="43"/>
  <c r="T46" i="43"/>
  <c r="T45" i="43"/>
  <c r="T44" i="43"/>
  <c r="T43" i="43"/>
  <c r="T42" i="43"/>
  <c r="T41" i="43"/>
  <c r="T40" i="43"/>
  <c r="T39" i="43"/>
  <c r="T38" i="43"/>
  <c r="T37" i="43"/>
  <c r="T36" i="43"/>
  <c r="T35" i="43"/>
  <c r="T34" i="43"/>
  <c r="T33" i="43"/>
  <c r="T32" i="43"/>
  <c r="T31" i="43"/>
  <c r="T30" i="43"/>
  <c r="T29" i="43"/>
  <c r="T28" i="43"/>
  <c r="T27" i="43"/>
  <c r="T26" i="43"/>
  <c r="T25" i="43"/>
  <c r="T24" i="43"/>
  <c r="T23" i="43"/>
  <c r="T22" i="43"/>
  <c r="T21" i="43"/>
  <c r="T20" i="43"/>
  <c r="T19" i="43"/>
  <c r="T18" i="43"/>
  <c r="T17" i="43"/>
  <c r="T16" i="43"/>
  <c r="T15" i="43"/>
  <c r="T14" i="43"/>
  <c r="T13" i="43"/>
  <c r="T12" i="43"/>
  <c r="T11" i="43"/>
  <c r="T10" i="43"/>
  <c r="T9" i="43"/>
  <c r="T8" i="43"/>
  <c r="T7" i="43"/>
  <c r="P5" i="43"/>
  <c r="O5" i="43"/>
  <c r="N5" i="43"/>
  <c r="M5" i="43"/>
  <c r="L5" i="43"/>
  <c r="K5" i="43"/>
  <c r="J5" i="43"/>
  <c r="I5" i="43"/>
  <c r="H5" i="43"/>
  <c r="G5" i="43"/>
  <c r="F5" i="43"/>
  <c r="E5" i="43"/>
  <c r="A5" i="43"/>
  <c r="P3" i="43"/>
  <c r="O3" i="43"/>
  <c r="N3" i="43"/>
  <c r="M3" i="43"/>
  <c r="L3" i="43"/>
  <c r="K3" i="43"/>
  <c r="E3" i="43"/>
  <c r="P69" i="44"/>
  <c r="O69" i="44"/>
  <c r="N69" i="44"/>
  <c r="M69" i="44"/>
  <c r="L69" i="44"/>
  <c r="K69" i="44"/>
  <c r="J69" i="44"/>
  <c r="I69" i="44"/>
  <c r="H69" i="44"/>
  <c r="G69" i="44"/>
  <c r="F69" i="44"/>
  <c r="E69" i="44"/>
  <c r="T68" i="44"/>
  <c r="T67" i="44"/>
  <c r="T66" i="44"/>
  <c r="T65" i="44"/>
  <c r="T64" i="44"/>
  <c r="T63" i="44"/>
  <c r="T62" i="44"/>
  <c r="T61" i="44"/>
  <c r="T60" i="44"/>
  <c r="T59" i="44"/>
  <c r="T58" i="44"/>
  <c r="T57" i="44"/>
  <c r="T56" i="44"/>
  <c r="T55" i="44"/>
  <c r="T54" i="44"/>
  <c r="T53" i="44"/>
  <c r="T52" i="44"/>
  <c r="T51" i="44"/>
  <c r="T50" i="44"/>
  <c r="T49" i="44"/>
  <c r="T48" i="44"/>
  <c r="T47" i="44"/>
  <c r="T46" i="44"/>
  <c r="T45" i="44"/>
  <c r="T44" i="44"/>
  <c r="T43" i="44"/>
  <c r="T42" i="44"/>
  <c r="T41" i="44"/>
  <c r="T40" i="44"/>
  <c r="T39" i="44"/>
  <c r="T38" i="44"/>
  <c r="T37" i="44"/>
  <c r="T36" i="44"/>
  <c r="T35" i="44"/>
  <c r="T34" i="44"/>
  <c r="T33" i="44"/>
  <c r="T32" i="44"/>
  <c r="T31" i="44"/>
  <c r="T30" i="44"/>
  <c r="T29" i="44"/>
  <c r="T28" i="44"/>
  <c r="T27" i="44"/>
  <c r="T26" i="44"/>
  <c r="T25" i="44"/>
  <c r="T24" i="44"/>
  <c r="T23" i="44"/>
  <c r="T22" i="44"/>
  <c r="T21" i="44"/>
  <c r="T20" i="44"/>
  <c r="T19" i="44"/>
  <c r="T18" i="44"/>
  <c r="T17" i="44"/>
  <c r="T16" i="44"/>
  <c r="T15" i="44"/>
  <c r="T14" i="44"/>
  <c r="T13" i="44"/>
  <c r="T12" i="44"/>
  <c r="T11" i="44"/>
  <c r="T10" i="44"/>
  <c r="T9" i="44"/>
  <c r="T8" i="44"/>
  <c r="T7" i="44"/>
  <c r="P5" i="44"/>
  <c r="O5" i="44"/>
  <c r="N5" i="44"/>
  <c r="M5" i="44"/>
  <c r="L5" i="44"/>
  <c r="K5" i="44"/>
  <c r="J5" i="44"/>
  <c r="I5" i="44"/>
  <c r="H5" i="44"/>
  <c r="G5" i="44"/>
  <c r="F5" i="44"/>
  <c r="E5" i="44"/>
  <c r="A5" i="44"/>
  <c r="P3" i="44"/>
  <c r="O3" i="44"/>
  <c r="N3" i="44"/>
  <c r="M3" i="44"/>
  <c r="L3" i="44"/>
  <c r="K3" i="44"/>
  <c r="E3" i="44"/>
  <c r="A3" i="44"/>
  <c r="P69" i="45"/>
  <c r="O69" i="45"/>
  <c r="N69" i="45"/>
  <c r="M69" i="45"/>
  <c r="L69" i="45"/>
  <c r="K69" i="45"/>
  <c r="J69" i="45"/>
  <c r="I69" i="45"/>
  <c r="H69" i="45"/>
  <c r="G69" i="45"/>
  <c r="F69" i="45"/>
  <c r="E69" i="45"/>
  <c r="A3" i="45" s="1"/>
  <c r="T68" i="45"/>
  <c r="T67" i="45"/>
  <c r="T66" i="45"/>
  <c r="T65" i="45"/>
  <c r="T64" i="45"/>
  <c r="T63" i="45"/>
  <c r="T62" i="45"/>
  <c r="T61" i="45"/>
  <c r="T60" i="45"/>
  <c r="T59" i="45"/>
  <c r="T58" i="45"/>
  <c r="T57" i="45"/>
  <c r="T56" i="45"/>
  <c r="T55" i="45"/>
  <c r="T54" i="45"/>
  <c r="T53" i="45"/>
  <c r="T52" i="45"/>
  <c r="T51" i="45"/>
  <c r="T50" i="45"/>
  <c r="T49" i="45"/>
  <c r="T48" i="45"/>
  <c r="T47" i="45"/>
  <c r="T46" i="45"/>
  <c r="T45" i="45"/>
  <c r="T44" i="45"/>
  <c r="T43" i="45"/>
  <c r="T42" i="45"/>
  <c r="T41" i="45"/>
  <c r="T40" i="45"/>
  <c r="T39" i="45"/>
  <c r="T38" i="45"/>
  <c r="T37" i="45"/>
  <c r="T36" i="45"/>
  <c r="T35" i="45"/>
  <c r="T34" i="45"/>
  <c r="T33" i="45"/>
  <c r="T32" i="45"/>
  <c r="T31" i="45"/>
  <c r="T30" i="45"/>
  <c r="T29" i="45"/>
  <c r="T28" i="45"/>
  <c r="T27" i="45"/>
  <c r="T26" i="45"/>
  <c r="T25" i="45"/>
  <c r="T24" i="45"/>
  <c r="T23" i="45"/>
  <c r="T22" i="45"/>
  <c r="T21" i="45"/>
  <c r="T20" i="45"/>
  <c r="T19" i="45"/>
  <c r="T18" i="45"/>
  <c r="T17" i="45"/>
  <c r="T16" i="45"/>
  <c r="T15" i="45"/>
  <c r="T14" i="45"/>
  <c r="T13" i="45"/>
  <c r="T12" i="45"/>
  <c r="T11" i="45"/>
  <c r="T10" i="45"/>
  <c r="T9" i="45"/>
  <c r="T8" i="45"/>
  <c r="T7" i="45"/>
  <c r="P5" i="45"/>
  <c r="O5" i="45"/>
  <c r="N5" i="45"/>
  <c r="M5" i="45"/>
  <c r="L5" i="45"/>
  <c r="K5" i="45"/>
  <c r="J5" i="45"/>
  <c r="I5" i="45"/>
  <c r="H5" i="45"/>
  <c r="G5" i="45"/>
  <c r="F5" i="45"/>
  <c r="E5" i="45"/>
  <c r="A5" i="45"/>
  <c r="P3" i="45"/>
  <c r="O3" i="45"/>
  <c r="N3" i="45"/>
  <c r="M3" i="45"/>
  <c r="L3" i="45"/>
  <c r="K3" i="45"/>
  <c r="E3" i="45"/>
  <c r="P69" i="46"/>
  <c r="O69" i="46"/>
  <c r="N69" i="46"/>
  <c r="M69" i="46"/>
  <c r="L69" i="46"/>
  <c r="K69" i="46"/>
  <c r="J69" i="46"/>
  <c r="I69" i="46"/>
  <c r="H69" i="46"/>
  <c r="G69" i="46"/>
  <c r="F69" i="46"/>
  <c r="E69" i="46"/>
  <c r="T68" i="46"/>
  <c r="T67" i="46"/>
  <c r="T66" i="46"/>
  <c r="T65" i="46"/>
  <c r="T64" i="46"/>
  <c r="T63" i="46"/>
  <c r="T62" i="46"/>
  <c r="T61" i="46"/>
  <c r="T60" i="46"/>
  <c r="T59" i="46"/>
  <c r="T58" i="46"/>
  <c r="T57" i="46"/>
  <c r="T56" i="46"/>
  <c r="T55" i="46"/>
  <c r="T54" i="46"/>
  <c r="T53" i="46"/>
  <c r="T52" i="46"/>
  <c r="T51" i="46"/>
  <c r="T50" i="46"/>
  <c r="T49" i="46"/>
  <c r="T48" i="46"/>
  <c r="T47" i="46"/>
  <c r="T46" i="46"/>
  <c r="T45" i="46"/>
  <c r="T44" i="46"/>
  <c r="T43" i="46"/>
  <c r="T42" i="46"/>
  <c r="T41" i="46"/>
  <c r="T40" i="46"/>
  <c r="T39" i="46"/>
  <c r="T38" i="46"/>
  <c r="T37" i="46"/>
  <c r="T36" i="46"/>
  <c r="T35" i="46"/>
  <c r="T34" i="46"/>
  <c r="T33" i="46"/>
  <c r="T32" i="46"/>
  <c r="T31" i="46"/>
  <c r="T30" i="46"/>
  <c r="T29" i="46"/>
  <c r="T28" i="46"/>
  <c r="T27" i="46"/>
  <c r="T26" i="46"/>
  <c r="T25" i="46"/>
  <c r="T24" i="46"/>
  <c r="T23" i="46"/>
  <c r="T22" i="46"/>
  <c r="T21" i="46"/>
  <c r="T20" i="46"/>
  <c r="T19" i="46"/>
  <c r="T18" i="46"/>
  <c r="T17" i="46"/>
  <c r="T16" i="46"/>
  <c r="T15" i="46"/>
  <c r="T14" i="46"/>
  <c r="T13" i="46"/>
  <c r="T12" i="46"/>
  <c r="T11" i="46"/>
  <c r="T10" i="46"/>
  <c r="T9" i="46"/>
  <c r="T8" i="46"/>
  <c r="T7" i="46"/>
  <c r="P5" i="46"/>
  <c r="O5" i="46"/>
  <c r="N5" i="46"/>
  <c r="M5" i="46"/>
  <c r="L5" i="46"/>
  <c r="K5" i="46"/>
  <c r="J5" i="46"/>
  <c r="I5" i="46"/>
  <c r="H5" i="46"/>
  <c r="G5" i="46"/>
  <c r="F5" i="46"/>
  <c r="E5" i="46"/>
  <c r="A5" i="46"/>
  <c r="P3" i="46"/>
  <c r="O3" i="46"/>
  <c r="N3" i="46"/>
  <c r="M3" i="46"/>
  <c r="L3" i="46"/>
  <c r="K3" i="46"/>
  <c r="E3" i="46"/>
  <c r="A3" i="46"/>
  <c r="P69" i="47"/>
  <c r="O69" i="47"/>
  <c r="N69" i="47"/>
  <c r="M69" i="47"/>
  <c r="L69" i="47"/>
  <c r="K69" i="47"/>
  <c r="J69" i="47"/>
  <c r="I69" i="47"/>
  <c r="H69" i="47"/>
  <c r="G69" i="47"/>
  <c r="F69" i="47"/>
  <c r="E69" i="47"/>
  <c r="A3" i="47" s="1"/>
  <c r="T68" i="47"/>
  <c r="T67" i="47"/>
  <c r="T66" i="47"/>
  <c r="T65" i="47"/>
  <c r="T64" i="47"/>
  <c r="T63" i="47"/>
  <c r="T62" i="47"/>
  <c r="T61" i="47"/>
  <c r="T60" i="47"/>
  <c r="T59" i="47"/>
  <c r="T58" i="47"/>
  <c r="T57" i="47"/>
  <c r="T56" i="47"/>
  <c r="T55" i="47"/>
  <c r="T54" i="47"/>
  <c r="T53" i="47"/>
  <c r="T52" i="47"/>
  <c r="T51" i="47"/>
  <c r="T50" i="47"/>
  <c r="T49" i="47"/>
  <c r="T48" i="47"/>
  <c r="T47" i="47"/>
  <c r="T46" i="47"/>
  <c r="T45" i="47"/>
  <c r="T44" i="47"/>
  <c r="T43" i="47"/>
  <c r="T42" i="47"/>
  <c r="T41" i="47"/>
  <c r="T40" i="47"/>
  <c r="T39" i="47"/>
  <c r="T38" i="47"/>
  <c r="T37" i="47"/>
  <c r="T36" i="47"/>
  <c r="T35" i="47"/>
  <c r="T34" i="47"/>
  <c r="T33" i="47"/>
  <c r="T32" i="47"/>
  <c r="T31" i="47"/>
  <c r="T30" i="47"/>
  <c r="T29" i="47"/>
  <c r="T28" i="47"/>
  <c r="T27" i="47"/>
  <c r="T26" i="47"/>
  <c r="T25" i="47"/>
  <c r="T24" i="47"/>
  <c r="T23" i="47"/>
  <c r="T22" i="47"/>
  <c r="T21" i="47"/>
  <c r="T20" i="47"/>
  <c r="T19" i="47"/>
  <c r="T18" i="47"/>
  <c r="T17" i="47"/>
  <c r="T16" i="47"/>
  <c r="T15" i="47"/>
  <c r="T14" i="47"/>
  <c r="T13" i="47"/>
  <c r="T12" i="47"/>
  <c r="T11" i="47"/>
  <c r="T10" i="47"/>
  <c r="T9" i="47"/>
  <c r="T8" i="47"/>
  <c r="T7" i="47"/>
  <c r="P5" i="47"/>
  <c r="O5" i="47"/>
  <c r="N5" i="47"/>
  <c r="M5" i="47"/>
  <c r="L5" i="47"/>
  <c r="K5" i="47"/>
  <c r="J5" i="47"/>
  <c r="I5" i="47"/>
  <c r="H5" i="47"/>
  <c r="G5" i="47"/>
  <c r="F5" i="47"/>
  <c r="E5" i="47"/>
  <c r="A5" i="47"/>
  <c r="P3" i="47"/>
  <c r="O3" i="47"/>
  <c r="N3" i="47"/>
  <c r="M3" i="47"/>
  <c r="L3" i="47"/>
  <c r="K3" i="47"/>
  <c r="E3" i="47"/>
  <c r="P69" i="48"/>
  <c r="O69" i="48"/>
  <c r="N69" i="48"/>
  <c r="M69" i="48"/>
  <c r="L69" i="48"/>
  <c r="K69" i="48"/>
  <c r="J69" i="48"/>
  <c r="I69" i="48"/>
  <c r="H69" i="48"/>
  <c r="G69" i="48"/>
  <c r="F69" i="48"/>
  <c r="E69" i="48"/>
  <c r="T68" i="48"/>
  <c r="T67" i="48"/>
  <c r="T66" i="48"/>
  <c r="T65" i="48"/>
  <c r="T64" i="48"/>
  <c r="T63" i="48"/>
  <c r="T62" i="48"/>
  <c r="T61" i="48"/>
  <c r="T60" i="48"/>
  <c r="T59" i="48"/>
  <c r="T58" i="48"/>
  <c r="T57" i="48"/>
  <c r="T56" i="48"/>
  <c r="T55" i="48"/>
  <c r="T54" i="48"/>
  <c r="T53" i="48"/>
  <c r="T52" i="48"/>
  <c r="T51" i="48"/>
  <c r="T50" i="48"/>
  <c r="T49" i="48"/>
  <c r="T48" i="48"/>
  <c r="T47" i="48"/>
  <c r="T46" i="48"/>
  <c r="T45" i="48"/>
  <c r="T44" i="48"/>
  <c r="T43" i="48"/>
  <c r="T42" i="48"/>
  <c r="T41" i="48"/>
  <c r="T40" i="48"/>
  <c r="T39" i="48"/>
  <c r="T38" i="48"/>
  <c r="T37" i="48"/>
  <c r="T36" i="48"/>
  <c r="T35" i="48"/>
  <c r="T34" i="48"/>
  <c r="T33" i="48"/>
  <c r="T32" i="48"/>
  <c r="T31" i="48"/>
  <c r="T30" i="48"/>
  <c r="T29" i="48"/>
  <c r="T28" i="48"/>
  <c r="T27" i="48"/>
  <c r="T26" i="48"/>
  <c r="T25" i="48"/>
  <c r="T24" i="48"/>
  <c r="T23" i="48"/>
  <c r="T22" i="48"/>
  <c r="T21" i="48"/>
  <c r="T20" i="48"/>
  <c r="T19" i="48"/>
  <c r="T18" i="48"/>
  <c r="T17" i="48"/>
  <c r="T16" i="48"/>
  <c r="T15" i="48"/>
  <c r="T14" i="48"/>
  <c r="T13" i="48"/>
  <c r="T12" i="48"/>
  <c r="T11" i="48"/>
  <c r="T10" i="48"/>
  <c r="T9" i="48"/>
  <c r="T8" i="48"/>
  <c r="T7" i="48"/>
  <c r="P5" i="48"/>
  <c r="O5" i="48"/>
  <c r="N5" i="48"/>
  <c r="M5" i="48"/>
  <c r="L5" i="48"/>
  <c r="K5" i="48"/>
  <c r="J5" i="48"/>
  <c r="I5" i="48"/>
  <c r="H5" i="48"/>
  <c r="G5" i="48"/>
  <c r="F5" i="48"/>
  <c r="E5" i="48"/>
  <c r="A5" i="48"/>
  <c r="P3" i="48"/>
  <c r="O3" i="48"/>
  <c r="N3" i="48"/>
  <c r="M3" i="48"/>
  <c r="L3" i="48"/>
  <c r="K3" i="48"/>
  <c r="E3" i="48"/>
  <c r="A3" i="48"/>
  <c r="P69" i="49"/>
  <c r="O69" i="49"/>
  <c r="N69" i="49"/>
  <c r="M69" i="49"/>
  <c r="L69" i="49"/>
  <c r="K69" i="49"/>
  <c r="J69" i="49"/>
  <c r="I69" i="49"/>
  <c r="H69" i="49"/>
  <c r="G69" i="49"/>
  <c r="F69" i="49"/>
  <c r="E69" i="49"/>
  <c r="A3" i="49" s="1"/>
  <c r="T68" i="49"/>
  <c r="T67" i="49"/>
  <c r="T66" i="49"/>
  <c r="T65" i="49"/>
  <c r="T64" i="49"/>
  <c r="T63" i="49"/>
  <c r="T62" i="49"/>
  <c r="T61" i="49"/>
  <c r="T60" i="49"/>
  <c r="T59" i="49"/>
  <c r="T58" i="49"/>
  <c r="T57" i="49"/>
  <c r="T56" i="49"/>
  <c r="T55" i="49"/>
  <c r="T54" i="49"/>
  <c r="T53" i="49"/>
  <c r="T52" i="49"/>
  <c r="T51" i="49"/>
  <c r="T50" i="49"/>
  <c r="T49" i="49"/>
  <c r="T48" i="49"/>
  <c r="T47" i="49"/>
  <c r="T46" i="49"/>
  <c r="T45" i="49"/>
  <c r="T44" i="49"/>
  <c r="T43" i="49"/>
  <c r="T42" i="49"/>
  <c r="T41" i="49"/>
  <c r="T40" i="49"/>
  <c r="T39" i="49"/>
  <c r="T38" i="49"/>
  <c r="T37" i="49"/>
  <c r="T36" i="49"/>
  <c r="T35" i="49"/>
  <c r="T34" i="49"/>
  <c r="T33" i="49"/>
  <c r="T32" i="49"/>
  <c r="T31" i="49"/>
  <c r="T30" i="49"/>
  <c r="T29" i="49"/>
  <c r="T28" i="49"/>
  <c r="T27" i="49"/>
  <c r="T26" i="49"/>
  <c r="T25" i="49"/>
  <c r="T24" i="49"/>
  <c r="T23" i="49"/>
  <c r="T22" i="49"/>
  <c r="T21" i="49"/>
  <c r="T20" i="49"/>
  <c r="T19" i="49"/>
  <c r="T18" i="49"/>
  <c r="T17" i="49"/>
  <c r="T16" i="49"/>
  <c r="T15" i="49"/>
  <c r="T14" i="49"/>
  <c r="T13" i="49"/>
  <c r="T12" i="49"/>
  <c r="T11" i="49"/>
  <c r="T10" i="49"/>
  <c r="T9" i="49"/>
  <c r="T8" i="49"/>
  <c r="T7" i="49"/>
  <c r="P5" i="49"/>
  <c r="O5" i="49"/>
  <c r="N5" i="49"/>
  <c r="M5" i="49"/>
  <c r="L5" i="49"/>
  <c r="K5" i="49"/>
  <c r="J5" i="49"/>
  <c r="I5" i="49"/>
  <c r="H5" i="49"/>
  <c r="G5" i="49"/>
  <c r="F5" i="49"/>
  <c r="E5" i="49"/>
  <c r="A5" i="49"/>
  <c r="P3" i="49"/>
  <c r="O3" i="49"/>
  <c r="N3" i="49"/>
  <c r="M3" i="49"/>
  <c r="L3" i="49"/>
  <c r="K3" i="49"/>
  <c r="E3" i="49"/>
  <c r="F69" i="50"/>
  <c r="A3" i="50" s="1"/>
  <c r="G69" i="50"/>
  <c r="H69" i="50"/>
  <c r="I69" i="50"/>
  <c r="J69" i="50"/>
  <c r="K69" i="50"/>
  <c r="L69" i="50"/>
  <c r="M69" i="50"/>
  <c r="O6" i="8"/>
  <c r="O8" i="8" s="1"/>
  <c r="N69" i="50"/>
  <c r="M6" i="8"/>
  <c r="O69" i="50"/>
  <c r="N6" i="8"/>
  <c r="E69" i="50"/>
  <c r="D6" i="8"/>
  <c r="N8" i="8"/>
  <c r="O5" i="50"/>
  <c r="N5" i="50"/>
  <c r="M5" i="50"/>
  <c r="L5" i="50"/>
  <c r="O3" i="50"/>
  <c r="N3" i="50"/>
  <c r="M3" i="50"/>
  <c r="L3" i="50"/>
  <c r="K3" i="50"/>
  <c r="P69" i="50"/>
  <c r="D8" i="8"/>
  <c r="K5" i="50"/>
  <c r="G5" i="50"/>
  <c r="H5" i="50"/>
  <c r="T68" i="50"/>
  <c r="T67" i="50"/>
  <c r="T66" i="50"/>
  <c r="T65" i="50"/>
  <c r="T64" i="50"/>
  <c r="T63" i="50"/>
  <c r="T62" i="50"/>
  <c r="T61" i="50"/>
  <c r="T60" i="50"/>
  <c r="T59" i="50"/>
  <c r="T58" i="50"/>
  <c r="T57" i="50"/>
  <c r="T56" i="50"/>
  <c r="T55" i="50"/>
  <c r="T54" i="50"/>
  <c r="T53" i="50"/>
  <c r="T52" i="50"/>
  <c r="T51" i="50"/>
  <c r="T50" i="50"/>
  <c r="T49" i="50"/>
  <c r="T48" i="50"/>
  <c r="T47" i="50"/>
  <c r="T46" i="50"/>
  <c r="T45" i="50"/>
  <c r="T44" i="50"/>
  <c r="T43" i="50"/>
  <c r="T42" i="50"/>
  <c r="T41" i="50"/>
  <c r="T40" i="50"/>
  <c r="T39" i="50"/>
  <c r="T38" i="50"/>
  <c r="T37" i="50"/>
  <c r="T36" i="50"/>
  <c r="T35" i="50"/>
  <c r="T34" i="50"/>
  <c r="T33" i="50"/>
  <c r="T32" i="50"/>
  <c r="T31" i="50"/>
  <c r="T30" i="50"/>
  <c r="T7" i="50"/>
  <c r="T28" i="50"/>
  <c r="T27" i="50"/>
  <c r="T26" i="50"/>
  <c r="T25" i="50"/>
  <c r="T24" i="50"/>
  <c r="T23" i="50"/>
  <c r="T22" i="50"/>
  <c r="T21" i="50"/>
  <c r="T20" i="50"/>
  <c r="T19" i="50"/>
  <c r="T18" i="50"/>
  <c r="T17" i="50"/>
  <c r="T16" i="50"/>
  <c r="T15" i="50"/>
  <c r="T14" i="50"/>
  <c r="T13" i="50"/>
  <c r="T12" i="50"/>
  <c r="T11" i="50"/>
  <c r="T10" i="50"/>
  <c r="T9" i="50"/>
  <c r="T8" i="50"/>
  <c r="T29" i="50"/>
  <c r="P5" i="50"/>
  <c r="J5" i="50"/>
  <c r="I5" i="50"/>
  <c r="F5" i="50"/>
  <c r="E5" i="50"/>
  <c r="A5" i="50"/>
  <c r="P3" i="50"/>
  <c r="E3" i="50"/>
  <c r="J8" i="8" l="1"/>
  <c r="L8" i="8"/>
  <c r="K8" i="8"/>
  <c r="P6" i="8"/>
  <c r="H12" i="8"/>
  <c r="M8" i="8"/>
  <c r="I12" i="8" l="1"/>
  <c r="D12" i="8"/>
  <c r="J12" i="8" s="1"/>
  <c r="F12" i="8"/>
  <c r="G12" i="8"/>
  <c r="E12" i="8"/>
</calcChain>
</file>

<file path=xl/sharedStrings.xml><?xml version="1.0" encoding="utf-8"?>
<sst xmlns="http://schemas.openxmlformats.org/spreadsheetml/2006/main" count="4151" uniqueCount="90">
  <si>
    <t>DATE:</t>
  </si>
  <si>
    <t>-</t>
  </si>
  <si>
    <t>NAME:</t>
  </si>
  <si>
    <t>Totals:</t>
  </si>
  <si>
    <t>Percentages:</t>
  </si>
  <si>
    <r>
      <t>Directions:</t>
    </r>
    <r>
      <rPr>
        <sz val="14"/>
        <rFont val="Arial"/>
        <family val="2"/>
      </rPr>
      <t xml:space="preserve"> Use x to indicate any time spent in these areas.  Complete only one cell per time period.</t>
    </r>
  </si>
  <si>
    <t>Employee Signature:</t>
  </si>
  <si>
    <t>Activity Definitions are on the Tally page</t>
  </si>
  <si>
    <t xml:space="preserve"> DAILY ACTIVITY LOG Summary</t>
  </si>
  <si>
    <t xml:space="preserve">Supervisor Signature: </t>
  </si>
  <si>
    <t>Date</t>
  </si>
  <si>
    <t>Percentages</t>
  </si>
  <si>
    <t>1st</t>
  </si>
  <si>
    <t>2nd</t>
  </si>
  <si>
    <t>3rd</t>
  </si>
  <si>
    <t>4th</t>
  </si>
  <si>
    <t>5th</t>
  </si>
  <si>
    <t>6th</t>
  </si>
  <si>
    <t>7th</t>
  </si>
  <si>
    <t>8th</t>
  </si>
  <si>
    <t>9th</t>
  </si>
  <si>
    <t>10th</t>
  </si>
  <si>
    <t>11th</t>
  </si>
  <si>
    <t>12th</t>
  </si>
  <si>
    <t>13th</t>
  </si>
  <si>
    <t>14th</t>
  </si>
  <si>
    <t>15th</t>
  </si>
  <si>
    <t>16th</t>
  </si>
  <si>
    <t>17th</t>
  </si>
  <si>
    <t>18th</t>
  </si>
  <si>
    <t>19th</t>
  </si>
  <si>
    <t>20th</t>
  </si>
  <si>
    <t>21st</t>
  </si>
  <si>
    <t>22nd</t>
  </si>
  <si>
    <t>23rd</t>
  </si>
  <si>
    <t>24th</t>
  </si>
  <si>
    <t>25th</t>
  </si>
  <si>
    <t>26th</t>
  </si>
  <si>
    <t>27th</t>
  </si>
  <si>
    <t>28th</t>
  </si>
  <si>
    <t>29th</t>
  </si>
  <si>
    <t>31st</t>
  </si>
  <si>
    <t>space for error code</t>
  </si>
  <si>
    <t>hrs/day</t>
  </si>
  <si>
    <t>eWiSACWIS Activities</t>
  </si>
  <si>
    <t>2) System meetings</t>
  </si>
  <si>
    <t>3) System design or testing</t>
  </si>
  <si>
    <t xml:space="preserve">1) System training </t>
  </si>
  <si>
    <t>4) Staff mentoring or support</t>
  </si>
  <si>
    <t>5) System, equipment or interface support</t>
  </si>
  <si>
    <t>Activity Note</t>
  </si>
  <si>
    <t/>
  </si>
  <si>
    <t>Time should be reflected as either a child welfare program activity or information technology technical activity depending on the type of staff person performaing the activity.</t>
  </si>
  <si>
    <t>Your time log should show the total time worked each day.  If you work an 8 hour day, the time you report on the log should add up to 8 hours.</t>
  </si>
  <si>
    <t xml:space="preserve">In order to report your time accurately each day, remain aware of what you are doing and the time involved, so that you can log your time throughout the course of the day.  </t>
  </si>
  <si>
    <t>Some staff may perform both program and technical functions.</t>
  </si>
  <si>
    <t>Time Reporting Instructions:</t>
  </si>
  <si>
    <t>Do not include time in Child Welfare Training Partnership courses.</t>
  </si>
  <si>
    <r>
      <t xml:space="preserve">1) System training - </t>
    </r>
    <r>
      <rPr>
        <sz val="11"/>
        <rFont val="Arial"/>
        <family val="2"/>
      </rPr>
      <t>Time spent completing system web training modules, using a demonstration application for training purposes, or attending system training sessions.</t>
    </r>
  </si>
  <si>
    <r>
      <t xml:space="preserve">2) System meetings - </t>
    </r>
    <r>
      <rPr>
        <sz val="11"/>
        <rFont val="Arial"/>
        <family val="2"/>
      </rPr>
      <t>Travel time and time spent in system-related meetings, including PAW/TAW, superuser groups and webcasts.</t>
    </r>
  </si>
  <si>
    <r>
      <t xml:space="preserve">3) System design and testing - </t>
    </r>
    <r>
      <rPr>
        <sz val="11"/>
        <rFont val="Arial"/>
        <family val="2"/>
      </rPr>
      <t xml:space="preserve">Travel time and time spent in sessions to design system features, including webcasts.  Also time spent reviewing design materials and testing </t>
    </r>
  </si>
  <si>
    <r>
      <t xml:space="preserve">4) Staff mentoring or support - </t>
    </r>
    <r>
      <rPr>
        <sz val="11"/>
        <rFont val="Arial"/>
        <family val="2"/>
      </rPr>
      <t>Time spent training, mentoring or other technical assistance to staff in using the eWiSACWIS system.</t>
    </r>
  </si>
  <si>
    <t>equipment, and developing or maintaining local interfaces with eWiSACWIS.</t>
  </si>
  <si>
    <t>system modifications.</t>
  </si>
  <si>
    <t>reporting purposes.</t>
  </si>
  <si>
    <t>6) Data reporting</t>
  </si>
  <si>
    <t>eSAQWIS Activity</t>
  </si>
  <si>
    <r>
      <t xml:space="preserve">6) Data reporting - </t>
    </r>
    <r>
      <rPr>
        <sz val="11"/>
        <rFont val="Arial"/>
        <family val="2"/>
      </rPr>
      <t>Time spent producing reports using eWiSACWIS, including designing, coding or testing reports.  Also time spent using eWiSACWIS REPL data for local data</t>
    </r>
  </si>
  <si>
    <t xml:space="preserve"> Common to All</t>
  </si>
  <si>
    <t>eSACWIS Activity:</t>
  </si>
  <si>
    <t>Other Activity:</t>
  </si>
  <si>
    <t>Total (incl Redistribution of Common Activity)</t>
  </si>
  <si>
    <r>
      <t xml:space="preserve">5) System, equipment or interface support - </t>
    </r>
    <r>
      <rPr>
        <sz val="11"/>
        <rFont val="Arial"/>
        <family val="2"/>
      </rPr>
      <t>Time spent support the local operation of the eWiSACWIS system, including maintaining connectivity, installing or maintaining</t>
    </r>
  </si>
  <si>
    <t>Record your time daily with an “x” to indicate time spent in the appropriate areas. Complete only one cell per time period.</t>
  </si>
  <si>
    <t>30th</t>
  </si>
  <si>
    <t>7) Child Welfare Activities</t>
  </si>
  <si>
    <t>Child Welfare Activities</t>
  </si>
  <si>
    <t>General IT Activities</t>
  </si>
  <si>
    <r>
      <t xml:space="preserve">7) Child Welfare Activities - </t>
    </r>
    <r>
      <rPr>
        <sz val="11"/>
        <rFont val="Arial"/>
        <family val="2"/>
      </rPr>
      <t xml:space="preserve">Any Child Welfare defined in the SS RMTS Random Moment Time Sample methodology. </t>
    </r>
  </si>
  <si>
    <t>8) General IT Activities</t>
  </si>
  <si>
    <t>Program/Grant A Activities</t>
  </si>
  <si>
    <t>9) Other Program(s)/Grant(s)</t>
  </si>
  <si>
    <t>Program/Grant B Activities</t>
  </si>
  <si>
    <t>Program/Grant C Activities</t>
  </si>
  <si>
    <t>10) Common to All Activity</t>
  </si>
  <si>
    <r>
      <t xml:space="preserve">8) General IT Activities </t>
    </r>
    <r>
      <rPr>
        <sz val="11"/>
        <rFont val="Arial"/>
        <family val="2"/>
      </rPr>
      <t xml:space="preserve">- Time spent performing general IT activities such as help desk support, etc.  </t>
    </r>
  </si>
  <si>
    <r>
      <t xml:space="preserve">9) Other Program(s)/Grant(s) Activities - </t>
    </r>
    <r>
      <rPr>
        <sz val="11"/>
        <rFont val="Arial"/>
        <family val="2"/>
      </rPr>
      <t xml:space="preserve">Time spent perrforming activities for a county funded program, grant, or another state funded program outside of eSACWIS. </t>
    </r>
  </si>
  <si>
    <r>
      <t>10) Common to All</t>
    </r>
    <r>
      <rPr>
        <sz val="11"/>
        <rFont val="Arial"/>
        <family val="2"/>
      </rPr>
      <t xml:space="preserve"> -  staff meeting, taking paid breaks, time off for sick leave, vacation and holidays.</t>
    </r>
  </si>
  <si>
    <t>eWiSACWIS Activity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</si>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</sst>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6"/>
      <name val="Arial"/>
      <family val="2"/>
    </font>
    <font>
      <sz val="10"/>
      <name val="Arial"/>
      <family val="2"/>
    </font>
    <font>
      <sz val="9"/>
      <name val="Arial"/>
      <family val="2"/>
    </font>
    <font>
      <sz val="11"/>
      <name val="Arial"/>
      <family val="2"/>
    </font>
    <font>
      <sz val="12"/>
      <name val="Arial"/>
      <family val="2"/>
    </font>
    <font>
      <b/>
      <sz val="12"/>
      <name val="Arial"/>
      <family val="2"/>
    </font>
    <font>
      <b/>
      <sz val="10"/>
      <name val="Arial"/>
      <family val="2"/>
    </font>
    <font>
      <sz val="10"/>
      <color indexed="10"/>
      <name val="Arial"/>
      <family val="2"/>
    </font>
    <font>
      <b/>
      <u/>
      <sz val="14"/>
      <name val="Arial"/>
      <family val="2"/>
    </font>
    <font>
      <sz val="14"/>
      <name val="Arial"/>
      <family val="2"/>
    </font>
    <font>
      <b/>
      <sz val="11"/>
      <name val="Arial"/>
      <family val="2"/>
    </font>
    <font>
      <b/>
      <sz val="14"/>
      <name val="Arial"/>
      <family val="2"/>
    </font>
    <font>
      <u/>
      <sz val="11"/>
      <name val="Arial"/>
      <family val="2"/>
    </font>
    <font>
      <b/>
      <sz val="10.5"/>
      <name val="Arial"/>
      <family val="2"/>
    </font>
    <font>
      <sz val="10"/>
      <color indexed="9"/>
      <name val="Arial"/>
      <family val="2"/>
    </font>
    <font>
      <sz val="10"/>
      <color indexed="9"/>
      <name val="Arial"/>
      <family val="2"/>
    </font>
    <font>
      <sz val="11"/>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40"/>
        <bgColor indexed="64"/>
      </patternFill>
    </fill>
  </fills>
  <borders count="5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9">
    <xf numFmtId="0" fontId="0" fillId="0" borderId="0" xfId="0"/>
    <xf numFmtId="0" fontId="1" fillId="2" borderId="1" xfId="0" applyFont="1" applyFill="1" applyBorder="1" applyAlignment="1">
      <alignment horizontal="center"/>
    </xf>
    <xf numFmtId="0" fontId="4" fillId="0" borderId="1" xfId="0" applyFont="1" applyBorder="1" applyAlignment="1">
      <alignment horizontal="center" textRotation="90" wrapText="1"/>
    </xf>
    <xf numFmtId="0" fontId="2" fillId="0" borderId="0" xfId="0" applyFont="1" applyAlignment="1">
      <alignment horizontal="center" wrapText="1"/>
    </xf>
    <xf numFmtId="0" fontId="0" fillId="0" borderId="0" xfId="0" applyBorder="1"/>
    <xf numFmtId="0" fontId="4" fillId="0" borderId="2" xfId="0" applyFont="1" applyBorder="1" applyAlignment="1">
      <alignment horizontal="center" textRotation="90" wrapText="1"/>
    </xf>
    <xf numFmtId="20" fontId="5" fillId="0" borderId="3" xfId="0" applyNumberFormat="1" applyFont="1" applyBorder="1" applyAlignment="1">
      <alignment horizontal="left"/>
    </xf>
    <xf numFmtId="20" fontId="5" fillId="0" borderId="2" xfId="0" applyNumberFormat="1" applyFont="1" applyBorder="1" applyAlignment="1">
      <alignment horizontal="left"/>
    </xf>
    <xf numFmtId="20" fontId="5" fillId="0" borderId="4" xfId="0" applyNumberFormat="1" applyFont="1" applyBorder="1" applyAlignment="1">
      <alignment horizontal="left"/>
    </xf>
    <xf numFmtId="0" fontId="0" fillId="0" borderId="4" xfId="0" applyBorder="1"/>
    <xf numFmtId="0" fontId="2" fillId="2" borderId="5" xfId="0" applyFont="1" applyFill="1" applyBorder="1" applyAlignment="1"/>
    <xf numFmtId="0" fontId="0" fillId="0" borderId="0" xfId="0" applyFill="1" applyBorder="1"/>
    <xf numFmtId="0" fontId="0" fillId="0" borderId="0" xfId="0" applyAlignment="1">
      <alignment horizontal="left"/>
    </xf>
    <xf numFmtId="0" fontId="0" fillId="0" borderId="0" xfId="0" applyAlignment="1"/>
    <xf numFmtId="0" fontId="3" fillId="0" borderId="0" xfId="0" applyFon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3" borderId="0" xfId="0" applyFill="1" applyAlignment="1"/>
    <xf numFmtId="0" fontId="0" fillId="0" borderId="6" xfId="0" applyBorder="1" applyAlignment="1"/>
    <xf numFmtId="0" fontId="0" fillId="3" borderId="0" xfId="0" applyFill="1" applyAlignment="1">
      <alignment horizontal="left"/>
    </xf>
    <xf numFmtId="0" fontId="7" fillId="3" borderId="1" xfId="0" applyFont="1" applyFill="1" applyBorder="1" applyAlignment="1"/>
    <xf numFmtId="0" fontId="7" fillId="3" borderId="1" xfId="0" applyFont="1" applyFill="1" applyBorder="1" applyAlignment="1">
      <alignment horizontal="left"/>
    </xf>
    <xf numFmtId="0" fontId="0" fillId="0" borderId="0" xfId="0" applyFill="1" applyBorder="1" applyAlignment="1">
      <alignment horizontal="center"/>
    </xf>
    <xf numFmtId="0" fontId="1" fillId="2" borderId="1" xfId="0" applyFont="1" applyFill="1" applyBorder="1" applyAlignment="1">
      <alignment horizontal="right" wrapText="1"/>
    </xf>
    <xf numFmtId="0" fontId="0" fillId="0" borderId="0" xfId="0" applyAlignment="1">
      <alignment horizontal="right" wrapText="1"/>
    </xf>
    <xf numFmtId="0" fontId="11" fillId="0" borderId="0" xfId="0" applyFont="1"/>
    <xf numFmtId="0" fontId="4" fillId="0" borderId="0" xfId="0" applyFont="1"/>
    <xf numFmtId="0" fontId="11" fillId="0" borderId="0" xfId="0" applyFont="1" applyProtection="1">
      <protection locked="0"/>
    </xf>
    <xf numFmtId="0" fontId="11" fillId="0" borderId="0" xfId="0" applyFont="1" applyAlignment="1" applyProtection="1">
      <protection locked="0"/>
    </xf>
    <xf numFmtId="0" fontId="7" fillId="3" borderId="7" xfId="0" applyFont="1" applyFill="1" applyBorder="1"/>
    <xf numFmtId="0" fontId="0" fillId="3" borderId="7" xfId="0" applyFill="1" applyBorder="1"/>
    <xf numFmtId="0" fontId="7" fillId="3" borderId="8" xfId="0" applyFont="1" applyFill="1" applyBorder="1"/>
    <xf numFmtId="0" fontId="4" fillId="1" borderId="0" xfId="0" applyFont="1" applyFill="1"/>
    <xf numFmtId="0" fontId="0" fillId="1" borderId="0" xfId="0" applyFill="1"/>
    <xf numFmtId="0" fontId="11" fillId="0" borderId="0" xfId="0" applyFont="1" applyBorder="1"/>
    <xf numFmtId="0" fontId="0" fillId="2" borderId="0" xfId="0" applyFill="1"/>
    <xf numFmtId="0" fontId="0" fillId="4" borderId="0" xfId="0" applyFill="1"/>
    <xf numFmtId="0" fontId="0" fillId="0" borderId="1" xfId="0" applyBorder="1" applyAlignment="1"/>
    <xf numFmtId="0" fontId="1" fillId="2" borderId="6"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6" fillId="0" borderId="0" xfId="0" applyFont="1" applyBorder="1" applyAlignment="1">
      <alignment horizontal="left" wrapText="1"/>
    </xf>
    <xf numFmtId="0" fontId="1" fillId="2" borderId="10" xfId="0" applyFont="1" applyFill="1" applyBorder="1" applyAlignment="1">
      <alignment horizontal="center"/>
    </xf>
    <xf numFmtId="0" fontId="0" fillId="0" borderId="11" xfId="0" applyBorder="1"/>
    <xf numFmtId="0" fontId="1" fillId="2" borderId="0"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left"/>
    </xf>
    <xf numFmtId="0" fontId="11" fillId="0" borderId="1" xfId="0" applyFont="1" applyBorder="1"/>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 fontId="5" fillId="0" borderId="3" xfId="0" applyNumberFormat="1" applyFont="1" applyFill="1" applyBorder="1" applyAlignment="1">
      <alignment horizontal="center"/>
    </xf>
    <xf numFmtId="0" fontId="13" fillId="0" borderId="2" xfId="0" applyFont="1" applyFill="1" applyBorder="1" applyAlignment="1">
      <alignment horizontal="center" vertical="center" wrapText="1"/>
    </xf>
    <xf numFmtId="0" fontId="0" fillId="0" borderId="0" xfId="0" applyFill="1"/>
    <xf numFmtId="0" fontId="6" fillId="3" borderId="0" xfId="0" applyFont="1" applyFill="1" applyBorder="1" applyAlignment="1">
      <alignment horizontal="center"/>
    </xf>
    <xf numFmtId="0" fontId="6" fillId="3" borderId="0" xfId="0" applyFont="1" applyFill="1" applyBorder="1" applyAlignment="1">
      <alignment horizontal="left"/>
    </xf>
    <xf numFmtId="0" fontId="6" fillId="5" borderId="9" xfId="0" applyFont="1" applyFill="1" applyBorder="1" applyAlignment="1">
      <alignment horizontal="center"/>
    </xf>
    <xf numFmtId="0" fontId="0" fillId="3" borderId="12" xfId="0" applyFill="1" applyBorder="1" applyAlignment="1">
      <alignment horizontal="center"/>
    </xf>
    <xf numFmtId="1" fontId="5" fillId="0" borderId="10" xfId="0" applyNumberFormat="1" applyFont="1" applyFill="1" applyBorder="1" applyAlignment="1">
      <alignment horizontal="center"/>
    </xf>
    <xf numFmtId="0" fontId="0" fillId="3" borderId="1" xfId="0" applyFill="1" applyBorder="1" applyAlignment="1"/>
    <xf numFmtId="0" fontId="0" fillId="3" borderId="1" xfId="0" applyFill="1" applyBorder="1" applyAlignment="1">
      <alignment horizontal="left"/>
    </xf>
    <xf numFmtId="0" fontId="7" fillId="0" borderId="0" xfId="0" applyFont="1" applyFill="1" applyBorder="1"/>
    <xf numFmtId="0" fontId="7" fillId="0" borderId="0" xfId="0" applyFont="1" applyFill="1" applyBorder="1" applyAlignment="1"/>
    <xf numFmtId="0" fontId="7" fillId="0" borderId="0" xfId="0" applyFont="1" applyFill="1" applyBorder="1" applyAlignment="1">
      <alignment horizontal="left"/>
    </xf>
    <xf numFmtId="10" fontId="2" fillId="0" borderId="0" xfId="0" applyNumberFormat="1" applyFont="1" applyFill="1" applyBorder="1" applyAlignment="1">
      <alignment horizontal="center"/>
    </xf>
    <xf numFmtId="0" fontId="2" fillId="0" borderId="0" xfId="0" applyFont="1" applyBorder="1" applyAlignment="1">
      <alignment horizontal="center" wrapText="1"/>
    </xf>
    <xf numFmtId="0" fontId="0" fillId="1" borderId="0" xfId="0" applyFill="1" applyBorder="1"/>
    <xf numFmtId="10" fontId="7" fillId="0" borderId="13" xfId="0" applyNumberFormat="1" applyFont="1" applyFill="1" applyBorder="1" applyAlignment="1">
      <alignment horizontal="center" wrapText="1"/>
    </xf>
    <xf numFmtId="10" fontId="7" fillId="6" borderId="13" xfId="0" applyNumberFormat="1" applyFont="1" applyFill="1" applyBorder="1" applyAlignment="1">
      <alignment horizontal="center"/>
    </xf>
    <xf numFmtId="0" fontId="4" fillId="2" borderId="5" xfId="0" applyFont="1" applyFill="1" applyBorder="1" applyAlignment="1">
      <alignment horizontal="center" vertical="center" wrapText="1"/>
    </xf>
    <xf numFmtId="0" fontId="7" fillId="0" borderId="14" xfId="0" applyFont="1" applyFill="1" applyBorder="1"/>
    <xf numFmtId="0" fontId="7" fillId="0" borderId="15" xfId="0" applyFont="1" applyFill="1" applyBorder="1" applyAlignment="1"/>
    <xf numFmtId="0" fontId="7" fillId="0" borderId="16" xfId="0" applyFont="1" applyFill="1" applyBorder="1" applyAlignment="1">
      <alignment horizontal="left"/>
    </xf>
    <xf numFmtId="0" fontId="0" fillId="2" borderId="0" xfId="0" applyFill="1" applyBorder="1"/>
    <xf numFmtId="0" fontId="0" fillId="2" borderId="0" xfId="0" applyFill="1" applyBorder="1" applyAlignment="1">
      <alignment horizontal="left"/>
    </xf>
    <xf numFmtId="0" fontId="10" fillId="0" borderId="6" xfId="0" applyFont="1" applyBorder="1" applyAlignment="1"/>
    <xf numFmtId="0" fontId="4" fillId="0" borderId="0" xfId="0" applyFont="1" applyBorder="1" applyAlignment="1">
      <alignment horizontal="center" textRotation="90" wrapText="1"/>
    </xf>
    <xf numFmtId="0" fontId="4" fillId="2" borderId="0" xfId="0" applyFont="1" applyFill="1" applyBorder="1" applyAlignment="1">
      <alignment horizontal="center" textRotation="90" wrapText="1"/>
    </xf>
    <xf numFmtId="0" fontId="7" fillId="2" borderId="17" xfId="0" applyFont="1" applyFill="1" applyBorder="1" applyAlignment="1">
      <alignment horizontal="center" vertical="center" wrapText="1"/>
    </xf>
    <xf numFmtId="0" fontId="0" fillId="2" borderId="5" xfId="0" applyFill="1" applyBorder="1" applyAlignment="1" applyProtection="1">
      <alignment horizontal="center"/>
      <protection locked="0"/>
    </xf>
    <xf numFmtId="0" fontId="0" fillId="0" borderId="8" xfId="0" applyBorder="1"/>
    <xf numFmtId="10" fontId="7" fillId="0" borderId="0" xfId="0" applyNumberFormat="1" applyFont="1" applyFill="1" applyBorder="1" applyAlignment="1">
      <alignment horizontal="center" wrapText="1"/>
    </xf>
    <xf numFmtId="0" fontId="12" fillId="2" borderId="8" xfId="0" applyFont="1" applyFill="1" applyBorder="1" applyAlignment="1">
      <alignment horizontal="center"/>
    </xf>
    <xf numFmtId="0" fontId="0" fillId="0" borderId="18" xfId="0" applyBorder="1" applyAlignment="1">
      <alignment horizontal="left"/>
    </xf>
    <xf numFmtId="10" fontId="16" fillId="2" borderId="0" xfId="0" applyNumberFormat="1" applyFont="1" applyFill="1" applyBorder="1" applyAlignment="1">
      <alignment horizontal="center"/>
    </xf>
    <xf numFmtId="0" fontId="5" fillId="0" borderId="0" xfId="0" applyFont="1" applyBorder="1" applyAlignment="1"/>
    <xf numFmtId="0" fontId="4" fillId="2" borderId="17" xfId="0" applyFont="1" applyFill="1" applyBorder="1" applyAlignment="1">
      <alignment horizontal="center" vertical="center" wrapText="1"/>
    </xf>
    <xf numFmtId="0" fontId="0" fillId="3" borderId="11" xfId="0" applyFill="1" applyBorder="1" applyAlignment="1">
      <alignment horizontal="center"/>
    </xf>
    <xf numFmtId="0" fontId="0" fillId="0" borderId="2" xfId="0" applyBorder="1" applyAlignment="1"/>
    <xf numFmtId="0" fontId="0" fillId="0" borderId="11" xfId="0" applyBorder="1" applyAlignment="1"/>
    <xf numFmtId="0" fontId="0" fillId="0" borderId="3" xfId="0" applyBorder="1" applyAlignment="1"/>
    <xf numFmtId="0" fontId="0" fillId="0" borderId="7" xfId="0" applyBorder="1" applyAlignment="1"/>
    <xf numFmtId="20" fontId="5" fillId="0" borderId="5" xfId="0" applyNumberFormat="1" applyFont="1" applyBorder="1" applyAlignment="1"/>
    <xf numFmtId="0" fontId="5" fillId="0" borderId="6" xfId="0" applyFont="1" applyBorder="1" applyAlignment="1"/>
    <xf numFmtId="20" fontId="5" fillId="0" borderId="6" xfId="0" applyNumberFormat="1" applyFont="1" applyBorder="1" applyAlignment="1"/>
    <xf numFmtId="0" fontId="8" fillId="0" borderId="0" xfId="0" applyFont="1" applyAlignment="1"/>
    <xf numFmtId="20" fontId="5" fillId="0" borderId="8" xfId="0" applyNumberFormat="1" applyFont="1" applyBorder="1" applyAlignment="1"/>
    <xf numFmtId="0" fontId="5" fillId="0" borderId="1" xfId="0" applyFont="1" applyBorder="1" applyAlignment="1"/>
    <xf numFmtId="20" fontId="5" fillId="0" borderId="1" xfId="0" applyNumberFormat="1" applyFont="1" applyBorder="1" applyAlignment="1"/>
    <xf numFmtId="20" fontId="5" fillId="0" borderId="7" xfId="0" applyNumberFormat="1" applyFont="1" applyBorder="1" applyAlignment="1"/>
    <xf numFmtId="20" fontId="5" fillId="0" borderId="0" xfId="0" applyNumberFormat="1" applyFont="1" applyBorder="1" applyAlignment="1"/>
    <xf numFmtId="0" fontId="7" fillId="5" borderId="11" xfId="0" applyFont="1" applyFill="1" applyBorder="1" applyAlignment="1"/>
    <xf numFmtId="0" fontId="0" fillId="0" borderId="0" xfId="0" applyFill="1" applyAlignment="1"/>
    <xf numFmtId="0" fontId="0" fillId="0" borderId="0" xfId="0" applyFill="1" applyBorder="1" applyAlignment="1"/>
    <xf numFmtId="0" fontId="0" fillId="0" borderId="0" xfId="0" applyBorder="1" applyAlignment="1"/>
    <xf numFmtId="0" fontId="7" fillId="0" borderId="0" xfId="0" applyFont="1" applyAlignment="1"/>
    <xf numFmtId="0" fontId="7" fillId="0" borderId="0" xfId="0" applyFont="1" applyFill="1" applyAlignment="1"/>
    <xf numFmtId="0" fontId="0" fillId="0" borderId="4" xfId="0" applyBorder="1" applyAlignment="1"/>
    <xf numFmtId="20" fontId="5" fillId="0" borderId="6" xfId="0" applyNumberFormat="1" applyFont="1" applyBorder="1" applyAlignment="1">
      <alignment horizontal="left"/>
    </xf>
    <xf numFmtId="20" fontId="5" fillId="0" borderId="1" xfId="0" applyNumberFormat="1" applyFont="1" applyBorder="1" applyAlignment="1">
      <alignment horizontal="left"/>
    </xf>
    <xf numFmtId="20" fontId="5" fillId="0" borderId="0" xfId="0" applyNumberFormat="1" applyFont="1" applyBorder="1" applyAlignment="1">
      <alignment horizontal="left"/>
    </xf>
    <xf numFmtId="0" fontId="6" fillId="5" borderId="9" xfId="0" applyFont="1" applyFill="1" applyBorder="1" applyAlignment="1">
      <alignment horizontal="left"/>
    </xf>
    <xf numFmtId="0" fontId="0" fillId="5" borderId="19" xfId="0" applyFill="1" applyBorder="1" applyAlignment="1">
      <alignment horizontal="center"/>
    </xf>
    <xf numFmtId="0" fontId="2" fillId="2" borderId="11" xfId="0" applyFont="1" applyFill="1" applyBorder="1" applyAlignment="1"/>
    <xf numFmtId="0" fontId="4" fillId="2" borderId="20" xfId="0" applyFont="1" applyFill="1" applyBorder="1" applyAlignment="1">
      <alignment horizontal="center" vertical="center" wrapText="1"/>
    </xf>
    <xf numFmtId="0" fontId="0" fillId="3" borderId="21" xfId="0" applyFill="1" applyBorder="1" applyAlignment="1">
      <alignment horizontal="center"/>
    </xf>
    <xf numFmtId="0" fontId="0" fillId="3" borderId="22" xfId="0" applyFill="1" applyBorder="1" applyAlignment="1">
      <alignment horizontal="center"/>
    </xf>
    <xf numFmtId="0" fontId="0" fillId="3" borderId="23" xfId="0" applyFill="1" applyBorder="1" applyAlignment="1">
      <alignment horizontal="center"/>
    </xf>
    <xf numFmtId="10" fontId="2" fillId="3" borderId="24" xfId="0" applyNumberFormat="1" applyFont="1" applyFill="1" applyBorder="1" applyAlignment="1">
      <alignment horizontal="center"/>
    </xf>
    <xf numFmtId="10" fontId="2" fillId="3" borderId="25" xfId="0" applyNumberFormat="1" applyFont="1" applyFill="1" applyBorder="1" applyAlignment="1">
      <alignment horizontal="center"/>
    </xf>
    <xf numFmtId="10" fontId="2" fillId="3" borderId="26"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Border="1" applyAlignment="1">
      <alignment horizontal="center"/>
    </xf>
    <xf numFmtId="0" fontId="7" fillId="0" borderId="0" xfId="0" applyFont="1" applyFill="1" applyBorder="1" applyAlignment="1">
      <alignment horizontal="center"/>
    </xf>
    <xf numFmtId="10" fontId="3"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xf>
    <xf numFmtId="1" fontId="0" fillId="0" borderId="0" xfId="0" applyNumberFormat="1" applyFill="1" applyBorder="1" applyAlignment="1">
      <alignment horizontal="center"/>
    </xf>
    <xf numFmtId="0" fontId="1" fillId="2" borderId="6" xfId="0" applyFont="1" applyFill="1" applyBorder="1" applyAlignment="1">
      <alignment horizontal="left"/>
    </xf>
    <xf numFmtId="10" fontId="2" fillId="3" borderId="27" xfId="0" applyNumberFormat="1" applyFont="1" applyFill="1" applyBorder="1" applyAlignment="1">
      <alignment horizontal="center"/>
    </xf>
    <xf numFmtId="0" fontId="0" fillId="0" borderId="13" xfId="0" applyBorder="1"/>
    <xf numFmtId="0" fontId="0" fillId="0" borderId="1" xfId="0" applyFill="1" applyBorder="1" applyAlignment="1">
      <alignment horizontal="center"/>
    </xf>
    <xf numFmtId="0" fontId="4" fillId="0" borderId="17" xfId="0" applyFont="1" applyFill="1" applyBorder="1" applyAlignment="1">
      <alignment horizontal="center" vertical="center" wrapText="1"/>
    </xf>
    <xf numFmtId="1" fontId="5" fillId="0" borderId="17" xfId="0" applyNumberFormat="1" applyFont="1" applyFill="1" applyBorder="1" applyAlignment="1">
      <alignment horizontal="center"/>
    </xf>
    <xf numFmtId="0" fontId="5" fillId="0" borderId="0" xfId="0" applyFont="1" applyFill="1" applyBorder="1" applyAlignment="1"/>
    <xf numFmtId="0" fontId="11" fillId="0" borderId="1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5" borderId="28" xfId="0" applyFill="1" applyBorder="1" applyAlignment="1">
      <alignment horizontal="center"/>
    </xf>
    <xf numFmtId="0" fontId="14" fillId="2" borderId="20" xfId="0" applyFont="1" applyFill="1" applyBorder="1" applyAlignment="1">
      <alignment horizontal="center" vertical="center" wrapText="1"/>
    </xf>
    <xf numFmtId="1" fontId="5" fillId="2" borderId="20" xfId="0" applyNumberFormat="1" applyFont="1"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11" fillId="0" borderId="31" xfId="0" applyFont="1" applyFill="1" applyBorder="1" applyAlignment="1">
      <alignment horizontal="center" vertical="center" wrapText="1"/>
    </xf>
    <xf numFmtId="0" fontId="4" fillId="0" borderId="31" xfId="0" applyFont="1" applyFill="1" applyBorder="1" applyAlignment="1">
      <alignment horizontal="center" vertical="center" wrapText="1"/>
    </xf>
    <xf numFmtId="1" fontId="5" fillId="0" borderId="31" xfId="0" applyNumberFormat="1" applyFont="1" applyFill="1" applyBorder="1" applyAlignment="1">
      <alignment horizontal="center"/>
    </xf>
    <xf numFmtId="0" fontId="2" fillId="0" borderId="6" xfId="0" applyFont="1" applyBorder="1" applyAlignment="1">
      <alignment horizontal="center" wrapText="1"/>
    </xf>
    <xf numFmtId="0" fontId="11" fillId="2" borderId="32" xfId="0" applyFont="1" applyFill="1" applyBorder="1" applyAlignment="1">
      <alignment horizontal="center" vertical="center" wrapText="1"/>
    </xf>
    <xf numFmtId="0" fontId="2" fillId="2" borderId="32" xfId="0" applyFont="1" applyFill="1" applyBorder="1" applyAlignment="1">
      <alignment horizontal="center" vertical="center" wrapText="1"/>
    </xf>
    <xf numFmtId="1" fontId="5" fillId="2" borderId="32" xfId="0" applyNumberFormat="1" applyFont="1" applyFill="1" applyBorder="1" applyAlignment="1">
      <alignment horizontal="center"/>
    </xf>
    <xf numFmtId="0" fontId="0" fillId="5" borderId="33" xfId="0" applyFill="1" applyBorder="1" applyAlignment="1">
      <alignment horizontal="center"/>
    </xf>
    <xf numFmtId="0" fontId="0" fillId="0" borderId="6" xfId="0" applyFill="1" applyBorder="1" applyAlignment="1">
      <alignment horizontal="center"/>
    </xf>
    <xf numFmtId="10" fontId="15" fillId="2" borderId="13" xfId="0" applyNumberFormat="1" applyFont="1" applyFill="1" applyBorder="1" applyAlignment="1">
      <alignment horizontal="center"/>
    </xf>
    <xf numFmtId="0" fontId="17" fillId="0" borderId="0" xfId="0" applyFont="1"/>
    <xf numFmtId="0" fontId="12" fillId="7" borderId="34" xfId="0" applyFont="1" applyFill="1" applyBorder="1" applyAlignment="1">
      <alignment horizontal="center" wrapText="1"/>
    </xf>
    <xf numFmtId="0" fontId="0" fillId="7" borderId="35" xfId="0" applyFill="1" applyBorder="1" applyAlignment="1"/>
    <xf numFmtId="0" fontId="9" fillId="0" borderId="0" xfId="0" applyFont="1" applyBorder="1" applyAlignment="1">
      <alignment horizontal="center" wrapText="1"/>
    </xf>
    <xf numFmtId="0" fontId="17" fillId="0" borderId="17" xfId="0" applyFont="1" applyBorder="1" applyAlignment="1">
      <alignment horizontal="center" vertical="center" wrapText="1"/>
    </xf>
    <xf numFmtId="0" fontId="17" fillId="0" borderId="0" xfId="0" applyFont="1" applyAlignment="1">
      <alignment horizontal="left"/>
    </xf>
    <xf numFmtId="0" fontId="6" fillId="0" borderId="0" xfId="0" applyFont="1" applyBorder="1" applyAlignment="1">
      <alignment horizontal="left"/>
    </xf>
    <xf numFmtId="0" fontId="17" fillId="0" borderId="0" xfId="0" applyFont="1" applyBorder="1"/>
    <xf numFmtId="0" fontId="4" fillId="2" borderId="3" xfId="0" applyFont="1" applyFill="1" applyBorder="1" applyAlignment="1">
      <alignment horizontal="center" vertical="center" wrapText="1"/>
    </xf>
    <xf numFmtId="0" fontId="0" fillId="3" borderId="36" xfId="0" applyFill="1" applyBorder="1" applyAlignment="1">
      <alignment horizontal="center"/>
    </xf>
    <xf numFmtId="0" fontId="0" fillId="3" borderId="9" xfId="0" applyFill="1" applyBorder="1" applyAlignment="1">
      <alignment horizontal="center"/>
    </xf>
    <xf numFmtId="0" fontId="4" fillId="2" borderId="31" xfId="0" applyFont="1" applyFill="1" applyBorder="1" applyAlignment="1">
      <alignment horizontal="center" vertical="center" wrapText="1"/>
    </xf>
    <xf numFmtId="0" fontId="0" fillId="3" borderId="37" xfId="0" applyFill="1" applyBorder="1" applyAlignment="1">
      <alignment horizontal="center"/>
    </xf>
    <xf numFmtId="0" fontId="0" fillId="3" borderId="1" xfId="0" applyFill="1" applyBorder="1" applyAlignment="1">
      <alignment horizontal="center"/>
    </xf>
    <xf numFmtId="10" fontId="15" fillId="2" borderId="14" xfId="0" quotePrefix="1" applyNumberFormat="1" applyFont="1" applyFill="1" applyBorder="1" applyAlignment="1">
      <alignment horizontal="center"/>
    </xf>
    <xf numFmtId="0" fontId="7" fillId="0" borderId="6" xfId="0" applyFont="1" applyBorder="1" applyAlignment="1">
      <alignment horizontal="center" vertical="center" wrapText="1"/>
    </xf>
    <xf numFmtId="0" fontId="13" fillId="0" borderId="1" xfId="0" applyFont="1" applyFill="1" applyBorder="1" applyAlignment="1">
      <alignment horizontal="center" vertical="center" wrapText="1"/>
    </xf>
    <xf numFmtId="1" fontId="5" fillId="0" borderId="6" xfId="0" applyNumberFormat="1" applyFont="1" applyFill="1" applyBorder="1" applyAlignment="1">
      <alignment horizontal="center"/>
    </xf>
    <xf numFmtId="1" fontId="5" fillId="0" borderId="9" xfId="0" applyNumberFormat="1" applyFont="1" applyFill="1" applyBorder="1" applyAlignment="1">
      <alignment horizontal="center"/>
    </xf>
    <xf numFmtId="0" fontId="1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5" borderId="38" xfId="0" applyFill="1" applyBorder="1" applyAlignment="1">
      <alignment horizontal="center"/>
    </xf>
    <xf numFmtId="0" fontId="0" fillId="3" borderId="39" xfId="0" applyFill="1" applyBorder="1" applyAlignment="1">
      <alignment horizontal="center"/>
    </xf>
    <xf numFmtId="0" fontId="7" fillId="0" borderId="0" xfId="0" applyFont="1"/>
    <xf numFmtId="10" fontId="2" fillId="3" borderId="18" xfId="0" applyNumberFormat="1" applyFont="1" applyFill="1" applyBorder="1" applyAlignment="1">
      <alignment horizontal="center"/>
    </xf>
    <xf numFmtId="0" fontId="12" fillId="6" borderId="40" xfId="0" applyFont="1" applyFill="1" applyBorder="1" applyAlignment="1">
      <alignment horizontal="center" wrapText="1"/>
    </xf>
    <xf numFmtId="0" fontId="0" fillId="3" borderId="41" xfId="0" applyFill="1" applyBorder="1" applyAlignment="1">
      <alignment horizontal="center"/>
    </xf>
    <xf numFmtId="0" fontId="0" fillId="3" borderId="42" xfId="0" applyFill="1" applyBorder="1" applyAlignment="1">
      <alignment horizontal="center"/>
    </xf>
    <xf numFmtId="0" fontId="0" fillId="3" borderId="43" xfId="0" applyFill="1" applyBorder="1" applyAlignment="1">
      <alignment horizontal="center"/>
    </xf>
    <xf numFmtId="0" fontId="12" fillId="6" borderId="44" xfId="0" applyFont="1" applyFill="1" applyBorder="1" applyAlignment="1">
      <alignment horizontal="center" wrapText="1"/>
    </xf>
    <xf numFmtId="0" fontId="11"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5" borderId="45" xfId="0" applyFill="1" applyBorder="1" applyAlignment="1">
      <alignment horizontal="center"/>
    </xf>
    <xf numFmtId="0" fontId="1" fillId="6" borderId="46" xfId="0" applyFont="1" applyFill="1" applyBorder="1" applyAlignment="1">
      <alignment horizontal="center"/>
    </xf>
    <xf numFmtId="0" fontId="6" fillId="6" borderId="47" xfId="0" applyFont="1" applyFill="1" applyBorder="1" applyAlignment="1">
      <alignment horizontal="center"/>
    </xf>
    <xf numFmtId="0" fontId="6" fillId="6" borderId="40" xfId="0" applyFont="1" applyFill="1" applyBorder="1" applyAlignment="1">
      <alignment horizontal="center" wrapText="1"/>
    </xf>
    <xf numFmtId="0" fontId="7" fillId="6" borderId="40" xfId="0" applyFont="1" applyFill="1" applyBorder="1" applyAlignment="1">
      <alignment horizontal="center" wrapText="1"/>
    </xf>
    <xf numFmtId="0" fontId="11"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1" fontId="5" fillId="0" borderId="32" xfId="0" applyNumberFormat="1" applyFont="1" applyFill="1" applyBorder="1" applyAlignment="1">
      <alignment horizontal="center"/>
    </xf>
    <xf numFmtId="0" fontId="0" fillId="0" borderId="1" xfId="0" applyBorder="1"/>
    <xf numFmtId="0" fontId="12" fillId="7" borderId="40" xfId="0" applyFont="1" applyFill="1" applyBorder="1" applyAlignment="1">
      <alignment horizontal="center" wrapText="1"/>
    </xf>
    <xf numFmtId="0" fontId="4" fillId="0" borderId="39" xfId="0" applyFont="1" applyFill="1" applyBorder="1" applyAlignment="1">
      <alignment horizontal="center" vertical="center" wrapText="1"/>
    </xf>
    <xf numFmtId="0" fontId="0" fillId="3" borderId="46" xfId="0" applyFill="1" applyBorder="1" applyAlignment="1">
      <alignment horizontal="center"/>
    </xf>
    <xf numFmtId="10" fontId="2" fillId="3" borderId="48" xfId="0" applyNumberFormat="1" applyFont="1" applyFill="1" applyBorder="1" applyAlignment="1">
      <alignment horizontal="center"/>
    </xf>
    <xf numFmtId="0" fontId="7" fillId="8" borderId="17" xfId="0" applyFont="1" applyFill="1" applyBorder="1" applyAlignment="1">
      <alignment horizontal="center"/>
    </xf>
    <xf numFmtId="10" fontId="2" fillId="8" borderId="17" xfId="0" applyNumberFormat="1" applyFont="1" applyFill="1" applyBorder="1" applyAlignment="1">
      <alignment horizontal="center" vertical="center" wrapText="1"/>
    </xf>
    <xf numFmtId="0" fontId="0" fillId="8" borderId="17" xfId="0" applyFill="1" applyBorder="1" applyAlignment="1">
      <alignment horizontal="center"/>
    </xf>
    <xf numFmtId="2" fontId="0" fillId="8" borderId="17" xfId="0" applyNumberFormat="1" applyFill="1" applyBorder="1" applyAlignment="1"/>
    <xf numFmtId="10" fontId="2" fillId="8" borderId="17" xfId="0" applyNumberFormat="1" applyFont="1" applyFill="1" applyBorder="1" applyAlignment="1">
      <alignment horizont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3" xfId="0" applyFont="1" applyBorder="1" applyAlignment="1">
      <alignment horizont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1" fillId="9" borderId="40" xfId="0" applyFont="1" applyFill="1" applyBorder="1" applyAlignment="1">
      <alignment horizontal="center" wrapText="1"/>
    </xf>
    <xf numFmtId="0" fontId="1" fillId="9" borderId="44" xfId="0" applyFont="1" applyFill="1" applyBorder="1" applyAlignment="1">
      <alignment horizontal="center" wrapText="1"/>
    </xf>
    <xf numFmtId="0" fontId="0" fillId="0" borderId="44" xfId="0" applyBorder="1" applyAlignment="1">
      <alignment horizontal="center" wrapText="1"/>
    </xf>
    <xf numFmtId="0" fontId="0" fillId="0" borderId="49" xfId="0" applyBorder="1" applyAlignment="1">
      <alignment horizontal="center" wrapText="1"/>
    </xf>
    <xf numFmtId="0" fontId="1" fillId="9" borderId="47" xfId="0" applyFont="1" applyFill="1" applyBorder="1" applyAlignment="1">
      <alignment horizontal="center"/>
    </xf>
    <xf numFmtId="0" fontId="1" fillId="9" borderId="6" xfId="0" applyFont="1" applyFill="1" applyBorder="1" applyAlignment="1">
      <alignment horizontal="center"/>
    </xf>
    <xf numFmtId="0" fontId="0" fillId="0" borderId="6" xfId="0" applyBorder="1" applyAlignment="1">
      <alignment horizontal="center"/>
    </xf>
    <xf numFmtId="0" fontId="0" fillId="0" borderId="50" xfId="0" applyBorder="1" applyAlignment="1">
      <alignment horizontal="center"/>
    </xf>
    <xf numFmtId="0" fontId="12" fillId="6" borderId="40" xfId="0" applyFont="1" applyFill="1" applyBorder="1" applyAlignment="1">
      <alignment horizontal="center" wrapText="1"/>
    </xf>
    <xf numFmtId="0" fontId="0" fillId="0" borderId="9" xfId="0" applyBorder="1" applyAlignment="1"/>
    <xf numFmtId="0" fontId="0" fillId="0" borderId="0" xfId="0" applyBorder="1" applyAlignment="1"/>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 fillId="9" borderId="40" xfId="0" applyFont="1" applyFill="1" applyBorder="1" applyAlignment="1">
      <alignment horizontal="center"/>
    </xf>
    <xf numFmtId="0" fontId="0" fillId="9" borderId="44" xfId="0" applyFill="1" applyBorder="1" applyAlignment="1">
      <alignment horizontal="center"/>
    </xf>
    <xf numFmtId="0" fontId="0" fillId="0" borderId="44" xfId="0" applyBorder="1" applyAlignment="1">
      <alignment horizontal="center"/>
    </xf>
    <xf numFmtId="0" fontId="0" fillId="0" borderId="49"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0"/>
    <pageSetUpPr fitToPage="1"/>
  </sheetPr>
  <dimension ref="A1:T91"/>
  <sheetViews>
    <sheetView showGridLines="0" zoomScale="75" zoomScaleNormal="75" workbookViewId="0">
      <pane xSplit="3" ySplit="5" topLeftCell="D42" activePane="bottomRight" state="frozen"/>
      <selection activeCell="E5" sqref="E5"/>
      <selection pane="topRight" activeCell="E5" sqref="E5"/>
      <selection pane="bottomLeft" activeCell="E5" sqref="E5"/>
      <selection pane="bottomRight" activeCell="A21" sqref="A21"/>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12</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000-000000000000}">
      <formula1>"x"</formula1>
    </dataValidation>
  </dataValidations>
  <printOptions horizontalCentered="1" verticalCentered="1"/>
  <pageMargins left="0.25" right="0.25" top="0.25" bottom="0.25" header="0.5" footer="0.5"/>
  <pageSetup scale="4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21</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900-000000000000}">
      <formula1>"x"</formula1>
    </dataValidation>
  </dataValidations>
  <pageMargins left="0.25" right="0.25" top="0.25" bottom="0.25" header="0.5" footer="0.5"/>
  <pageSetup scale="4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22</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A00-000000000000}">
      <formula1>"x"</formula1>
    </dataValidation>
  </dataValidations>
  <pageMargins left="0.25" right="0.25" top="0.25" bottom="0.25" header="0.5" footer="0.5"/>
  <pageSetup scale="4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3"/>
    <pageSetUpPr fitToPage="1"/>
  </sheetPr>
  <dimension ref="A1:T91"/>
  <sheetViews>
    <sheetView showGridLines="0" zoomScale="75" zoomScaleNormal="75" workbookViewId="0">
      <pane xSplit="3" ySplit="5" topLeftCell="H36" activePane="bottomRight" state="frozen"/>
      <selection activeCell="E5" sqref="E5"/>
      <selection pane="topRight" activeCell="E5" sqref="E5"/>
      <selection pane="bottomLeft" activeCell="E5" sqref="E5"/>
      <selection pane="bottomRight" activeCell="E3" sqref="E3:J3"/>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23</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B00-000000000000}">
      <formula1>"x"</formula1>
    </dataValidation>
  </dataValidations>
  <pageMargins left="0.25" right="0.25" top="0.25" bottom="0.25" header="0.5" footer="0.5"/>
  <pageSetup scale="4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24</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C00-000000000000}">
      <formula1>"x"</formula1>
    </dataValidation>
  </dataValidations>
  <pageMargins left="0.25" right="0.25" top="0.25" bottom="0.25" header="0.5" footer="0.5"/>
  <pageSetup scale="4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25</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D00-000000000000}">
      <formula1>"x"</formula1>
    </dataValidation>
  </dataValidations>
  <pageMargins left="0.25" right="0.25" top="0.25" bottom="0.25" header="0.5" footer="0.5"/>
  <pageSetup scale="4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26</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E00-000000000000}">
      <formula1>"x"</formula1>
    </dataValidation>
  </dataValidations>
  <pageMargins left="0.25" right="0.25" top="0.25" bottom="0.25" header="0.5" footer="0.5"/>
  <pageSetup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27</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F00-000000000000}">
      <formula1>"x"</formula1>
    </dataValidation>
  </dataValidations>
  <pageMargins left="0.25" right="0.25" top="0.25" bottom="0.25" header="0.5" footer="0.5"/>
  <pageSetup scale="4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28</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000-000000000000}">
      <formula1>"x"</formula1>
    </dataValidation>
  </dataValidations>
  <pageMargins left="0.25" right="0.25" top="0.25" bottom="0.25" header="0.5" footer="0.5"/>
  <pageSetup scale="4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29</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100-000000000000}">
      <formula1>"x"</formula1>
    </dataValidation>
  </dataValidations>
  <pageMargins left="0.25" right="0.25" top="0.25" bottom="0.25" header="0.5" footer="0.5"/>
  <pageSetup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30</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200-000000000000}">
      <formula1>"x"</formula1>
    </dataValidation>
  </dataValidations>
  <pageMargins left="0.25" right="0.25" top="0.25" bottom="0.25" header="0.5" footer="0.5"/>
  <pageSetup scale="4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30"/>
    <pageSetUpPr fitToPage="1"/>
  </sheetPr>
  <dimension ref="A1:T91"/>
  <sheetViews>
    <sheetView showGridLines="0" tabSelected="1"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13</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100-000000000000}">
      <formula1>"x"</formula1>
    </dataValidation>
  </dataValidations>
  <pageMargins left="0.25" right="0.25" top="0.25" bottom="0.25" header="0.5" footer="0.5"/>
  <pageSetup scale="4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indexed="1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D45" sqref="D45"/>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31</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300-000000000000}">
      <formula1>"x"</formula1>
    </dataValidation>
  </dataValidations>
  <pageMargins left="0.25" right="0.25" top="0.25" bottom="0.25" header="0.5" footer="0.5"/>
  <pageSetup scale="4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32</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400-000000000000}">
      <formula1>"x"</formula1>
    </dataValidation>
  </dataValidations>
  <pageMargins left="0.25" right="0.25" top="0.25" bottom="0.25" header="0.5" footer="0.5"/>
  <pageSetup scale="4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33</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500-000000000000}">
      <formula1>"x"</formula1>
    </dataValidation>
  </dataValidations>
  <pageMargins left="0.25" right="0.25" top="0.25" bottom="0.25" header="0.5" footer="0.5"/>
  <pageSetup scale="4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34</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600-000000000000}">
      <formula1>"x"</formula1>
    </dataValidation>
  </dataValidations>
  <pageMargins left="0.25" right="0.25" top="0.25" bottom="0.25" header="0.5" footer="0.5"/>
  <pageSetup scale="4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35</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700-000000000000}">
      <formula1>"x"</formula1>
    </dataValidation>
  </dataValidations>
  <pageMargins left="0.25" right="0.25" top="0.25" bottom="0.25" header="0.5" footer="0.5"/>
  <pageSetup scale="4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36</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800-000000000000}">
      <formula1>"x"</formula1>
    </dataValidation>
  </dataValidations>
  <pageMargins left="0.25" right="0.25" top="0.25" bottom="0.25" header="0.5" footer="0.5"/>
  <pageSetup scale="4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37</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900-000000000000}">
      <formula1>"x"</formula1>
    </dataValidation>
  </dataValidations>
  <pageMargins left="0.25" right="0.25" top="0.25" bottom="0.25" header="0.5" footer="0.5"/>
  <pageSetup scale="4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38</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A00-000000000000}">
      <formula1>"x"</formula1>
    </dataValidation>
  </dataValidations>
  <pageMargins left="0.25" right="0.25" top="0.25" bottom="0.25" header="0.5" footer="0.5"/>
  <pageSetup scale="4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indexed="8"/>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39</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B00-000000000000}">
      <formula1>"x"</formula1>
    </dataValidation>
  </dataValidations>
  <pageMargins left="0.25" right="0.25" top="0.25" bottom="0.25" header="0.5" footer="0.5"/>
  <pageSetup scale="4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indexed="8"/>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40</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C00-000000000000}">
      <formula1>"x"</formula1>
    </dataValidation>
  </dataValidations>
  <pageMargins left="0.25" right="0.25" top="0.25" bottom="0.25" header="0.5" footer="0.5"/>
  <pageSetup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14</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200-000000000000}">
      <formula1>"x"</formula1>
    </dataValidation>
  </dataValidations>
  <pageMargins left="0.25" right="0.25" top="0.25" bottom="0.25" header="0.5" footer="0.5"/>
  <pageSetup scale="4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indexed="8"/>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74</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D00-000000000000}">
      <formula1>"x"</formula1>
    </dataValidation>
  </dataValidations>
  <pageMargins left="0.25" right="0.25" top="0.25" bottom="0.25" header="0.5" footer="0.5"/>
  <pageSetup scale="4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indexed="8"/>
    <pageSetUpPr fitToPage="1"/>
  </sheetPr>
  <dimension ref="A1:T91"/>
  <sheetViews>
    <sheetView showGridLines="0" zoomScale="75" zoomScaleNormal="75" workbookViewId="0">
      <pane xSplit="3" ySplit="6" topLeftCell="D13" activePane="bottomRight" state="frozen"/>
      <selection activeCell="R5" sqref="R5"/>
      <selection pane="topRight" activeCell="R5" sqref="R5"/>
      <selection pane="bottomLeft" activeCell="R5" sqref="R5"/>
      <selection pane="bottomRight" activeCell="E7" sqref="E7"/>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41</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COUNTIF(L7:L68,"=x")</f>
        <v>0</v>
      </c>
      <c r="M69" s="149">
        <f>COUNTIF(M7:M68,"=x")</f>
        <v>0</v>
      </c>
      <c r="N69" s="149">
        <f>COUNTIF(N7:N68,"=x")</f>
        <v>0</v>
      </c>
      <c r="O69" s="173">
        <f>COUNTIF(O7:O68,"=x")</f>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4:J4"/>
    <mergeCell ref="E3:J3"/>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1E00-000000000000}">
      <formula1>"x"</formula1>
    </dataValidation>
  </dataValidations>
  <printOptions headings="1"/>
  <pageMargins left="0.25" right="0.25" top="0.25" bottom="0.25" header="0.5" footer="0.5"/>
  <pageSetup scale="37"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
    <pageSetUpPr fitToPage="1"/>
  </sheetPr>
  <dimension ref="A1:AC67"/>
  <sheetViews>
    <sheetView showGridLines="0" zoomScale="75" zoomScaleNormal="75" workbookViewId="0">
      <selection activeCell="M11" sqref="M11"/>
    </sheetView>
  </sheetViews>
  <sheetFormatPr defaultRowHeight="12.75" x14ac:dyDescent="0.2"/>
  <cols>
    <col min="1" max="1" width="7.140625" customWidth="1"/>
    <col min="2" max="2" width="2" customWidth="1"/>
    <col min="3" max="3" width="12.140625" style="12" customWidth="1"/>
    <col min="4" max="15" width="15.7109375" customWidth="1"/>
    <col min="16" max="16" width="17" customWidth="1"/>
    <col min="17" max="17" width="10.5703125" customWidth="1"/>
    <col min="18" max="18" width="10.28515625" customWidth="1"/>
    <col min="19" max="19" width="10" customWidth="1"/>
    <col min="20" max="20" width="9.7109375" customWidth="1"/>
    <col min="21" max="21" width="13.28515625" customWidth="1"/>
    <col min="22" max="22" width="13.42578125" customWidth="1"/>
    <col min="23" max="23" width="6.140625" style="9" customWidth="1"/>
    <col min="24" max="24" width="41.7109375" customWidth="1"/>
  </cols>
  <sheetData>
    <row r="1" spans="1:29" s="4" customFormat="1" ht="20.25" x14ac:dyDescent="0.3">
      <c r="A1" s="43"/>
      <c r="B1" s="40"/>
      <c r="C1" s="40"/>
      <c r="D1" s="208" t="s">
        <v>8</v>
      </c>
      <c r="E1" s="221"/>
      <c r="F1" s="221"/>
      <c r="G1" s="221"/>
      <c r="H1" s="221"/>
      <c r="I1" s="221"/>
      <c r="J1" s="221"/>
      <c r="K1" s="15" t="s">
        <v>2</v>
      </c>
      <c r="L1" s="16"/>
      <c r="M1" s="16"/>
      <c r="N1" s="16"/>
      <c r="O1" s="16"/>
      <c r="P1" s="16"/>
      <c r="U1"/>
      <c r="V1"/>
      <c r="W1"/>
    </row>
    <row r="2" spans="1:29" s="4" customFormat="1" ht="21" thickBot="1" x14ac:dyDescent="0.35">
      <c r="A2" s="81"/>
      <c r="B2" s="1"/>
      <c r="C2" s="1"/>
      <c r="D2" s="210" t="s">
        <v>44</v>
      </c>
      <c r="E2" s="222"/>
      <c r="F2" s="222"/>
      <c r="G2" s="222"/>
      <c r="H2" s="222"/>
      <c r="I2" s="222"/>
      <c r="J2" s="222"/>
      <c r="K2" s="114" t="s">
        <v>0</v>
      </c>
      <c r="L2" s="128"/>
      <c r="M2" s="128"/>
      <c r="N2" s="128"/>
      <c r="O2" s="128"/>
      <c r="P2" s="128"/>
      <c r="U2"/>
      <c r="V2"/>
      <c r="W2"/>
    </row>
    <row r="3" spans="1:29" s="4" customFormat="1" ht="36.75" x14ac:dyDescent="0.3">
      <c r="A3" s="39"/>
      <c r="B3" s="38"/>
      <c r="C3" s="38"/>
      <c r="D3" s="225" t="s">
        <v>88</v>
      </c>
      <c r="E3" s="226"/>
      <c r="F3" s="226"/>
      <c r="G3" s="226"/>
      <c r="H3" s="227"/>
      <c r="I3" s="228"/>
      <c r="J3" s="177"/>
      <c r="K3" s="181"/>
      <c r="L3" s="220" t="s">
        <v>81</v>
      </c>
      <c r="M3" s="214"/>
      <c r="N3" s="215"/>
      <c r="O3" s="193" t="s">
        <v>68</v>
      </c>
      <c r="P3" s="197" t="s">
        <v>89</v>
      </c>
      <c r="Q3" s="124"/>
      <c r="R3" s="124"/>
      <c r="S3" s="124"/>
      <c r="T3" s="123"/>
      <c r="U3"/>
      <c r="V3"/>
      <c r="W3"/>
    </row>
    <row r="4" spans="1:29" s="3" customFormat="1" ht="99.75" customHeight="1" x14ac:dyDescent="0.2">
      <c r="A4" s="223" t="s">
        <v>7</v>
      </c>
      <c r="B4" s="224"/>
      <c r="C4" s="224"/>
      <c r="D4" s="115" t="s">
        <v>47</v>
      </c>
      <c r="E4" s="87" t="s">
        <v>45</v>
      </c>
      <c r="F4" s="87" t="s">
        <v>46</v>
      </c>
      <c r="G4" s="156" t="s">
        <v>48</v>
      </c>
      <c r="H4" s="87" t="s">
        <v>49</v>
      </c>
      <c r="I4" s="163" t="s">
        <v>65</v>
      </c>
      <c r="J4" s="160" t="s">
        <v>75</v>
      </c>
      <c r="K4" s="160" t="s">
        <v>79</v>
      </c>
      <c r="L4" s="160" t="s">
        <v>80</v>
      </c>
      <c r="M4" s="160" t="s">
        <v>82</v>
      </c>
      <c r="N4" s="160" t="s">
        <v>83</v>
      </c>
      <c r="O4" s="194" t="s">
        <v>84</v>
      </c>
      <c r="P4" s="198"/>
      <c r="Q4" s="125"/>
      <c r="R4" s="125"/>
      <c r="S4" s="125"/>
      <c r="T4" s="66"/>
      <c r="U4" s="78"/>
      <c r="V4" s="66"/>
      <c r="W4" s="77"/>
      <c r="X4" s="77"/>
      <c r="Y4" s="66"/>
      <c r="Z4" s="66"/>
      <c r="AA4" s="66"/>
      <c r="AB4" s="66"/>
      <c r="AC4" s="66"/>
    </row>
    <row r="5" spans="1:29" ht="30" customHeight="1" x14ac:dyDescent="0.25">
      <c r="A5" s="29"/>
      <c r="B5" s="55"/>
      <c r="C5" s="56"/>
      <c r="D5" s="116"/>
      <c r="E5" s="88"/>
      <c r="F5" s="88"/>
      <c r="G5" s="161"/>
      <c r="H5" s="164"/>
      <c r="I5" s="117"/>
      <c r="J5" s="162"/>
      <c r="K5" s="178"/>
      <c r="L5" s="180"/>
      <c r="M5" s="179"/>
      <c r="N5" s="179"/>
      <c r="O5" s="195"/>
      <c r="P5" s="199"/>
      <c r="Q5" s="22"/>
      <c r="R5" s="22"/>
      <c r="S5" s="22"/>
      <c r="U5" s="14"/>
      <c r="V5" s="4"/>
      <c r="W5" s="14"/>
      <c r="X5" s="14"/>
      <c r="Y5" s="11"/>
    </row>
    <row r="6" spans="1:29" x14ac:dyDescent="0.2">
      <c r="A6" s="31" t="s">
        <v>3</v>
      </c>
      <c r="B6" s="60"/>
      <c r="C6" s="61"/>
      <c r="D6" s="174">
        <f>SUM('1:31'!E69)</f>
        <v>0</v>
      </c>
      <c r="E6" s="58">
        <f>SUM('1:31'!F69)</f>
        <v>0</v>
      </c>
      <c r="F6" s="165">
        <f>SUM('1:31'!G69)</f>
        <v>0</v>
      </c>
      <c r="G6" s="58">
        <f>SUM('1:31'!H69)</f>
        <v>0</v>
      </c>
      <c r="H6" s="165">
        <f>SUM('1:31'!I69)</f>
        <v>0</v>
      </c>
      <c r="I6" s="118">
        <f>SUM('1:31'!J69)</f>
        <v>0</v>
      </c>
      <c r="J6" s="174">
        <f>SUM('1:31'!K69)</f>
        <v>0</v>
      </c>
      <c r="K6" s="174">
        <f>SUM('1:31'!L69)</f>
        <v>0</v>
      </c>
      <c r="L6" s="174">
        <f>SUM('1:31'!M69)</f>
        <v>0</v>
      </c>
      <c r="M6" s="174">
        <f>SUM('1:31'!N69)</f>
        <v>0</v>
      </c>
      <c r="N6" s="174">
        <f>SUM('1:31'!O69)</f>
        <v>0</v>
      </c>
      <c r="O6" s="174">
        <f>SUM('1:31'!L69)</f>
        <v>0</v>
      </c>
      <c r="P6" s="200">
        <f>SUM(D6:O6)</f>
        <v>0</v>
      </c>
      <c r="Q6" s="126"/>
      <c r="R6" s="127"/>
      <c r="S6" s="127"/>
      <c r="W6" s="13"/>
    </row>
    <row r="7" spans="1:29" ht="26.25" customHeight="1" x14ac:dyDescent="0.2">
      <c r="A7" s="30"/>
      <c r="B7" s="17"/>
      <c r="C7" s="19"/>
      <c r="D7" s="116"/>
      <c r="E7" s="88"/>
      <c r="F7" s="88"/>
      <c r="G7" s="161"/>
      <c r="H7" s="164"/>
      <c r="I7" s="117"/>
      <c r="J7" s="162"/>
      <c r="K7" s="180"/>
      <c r="L7" s="180"/>
      <c r="M7" s="180"/>
      <c r="N7" s="180"/>
      <c r="O7" s="195"/>
      <c r="P7" s="199"/>
      <c r="Q7" s="22"/>
      <c r="R7" s="22"/>
      <c r="S7" s="22"/>
      <c r="W7"/>
    </row>
    <row r="8" spans="1:29" ht="15" customHeight="1" thickBot="1" x14ac:dyDescent="0.25">
      <c r="A8" s="31" t="s">
        <v>4</v>
      </c>
      <c r="B8" s="20"/>
      <c r="C8" s="21"/>
      <c r="D8" s="119" t="str">
        <f>IF(D6&gt;0,D6/P6,"0")</f>
        <v>0</v>
      </c>
      <c r="E8" s="120" t="str">
        <f>IF(E6&gt;0,E6/P6,"0")</f>
        <v>0</v>
      </c>
      <c r="F8" s="120" t="str">
        <f>IF(F6&gt;0,F6/P6,"0")</f>
        <v>0</v>
      </c>
      <c r="G8" s="120" t="str">
        <f>IF(G6&gt;0,G6/P6,"0")</f>
        <v>0</v>
      </c>
      <c r="H8" s="120" t="str">
        <f>IF(H6&gt;0,H6/P6,"0")</f>
        <v>0</v>
      </c>
      <c r="I8" s="121" t="str">
        <f>IF(I6&gt;0,I6/P6,"0")</f>
        <v>0</v>
      </c>
      <c r="J8" s="176" t="str">
        <f>IF(J6&gt;0,J6/P6,"0")</f>
        <v>0</v>
      </c>
      <c r="K8" s="129" t="str">
        <f>IF(K6&gt;0,K6/P6,"0")</f>
        <v>0</v>
      </c>
      <c r="L8" s="129" t="str">
        <f>IF(L6&gt;0,L6/P6,"0")</f>
        <v>0</v>
      </c>
      <c r="M8" s="129" t="str">
        <f>IF(M6&gt;0,M6/P6,"0")</f>
        <v>0</v>
      </c>
      <c r="N8" s="176" t="str">
        <f>IF(N6&gt;0,N6/P6,"0")</f>
        <v>0</v>
      </c>
      <c r="O8" s="196" t="str">
        <f>IF(O6&gt;0,O6/P6,"0")</f>
        <v>0</v>
      </c>
      <c r="P8" s="201"/>
      <c r="Q8" s="65"/>
      <c r="R8" s="65"/>
      <c r="S8" s="65"/>
      <c r="T8" s="13"/>
      <c r="W8"/>
    </row>
    <row r="9" spans="1:29" s="54" customFormat="1" ht="15" customHeight="1" thickBot="1" x14ac:dyDescent="0.25">
      <c r="A9" s="62"/>
      <c r="B9" s="63"/>
      <c r="C9" s="64"/>
      <c r="D9" s="65"/>
      <c r="E9" s="65"/>
      <c r="F9" s="65"/>
      <c r="G9" s="65"/>
      <c r="H9" s="65"/>
      <c r="I9" s="65"/>
      <c r="J9" s="65"/>
      <c r="K9" s="65"/>
      <c r="L9" s="65"/>
      <c r="M9" s="65"/>
      <c r="N9" s="65"/>
      <c r="O9" s="65"/>
      <c r="P9" s="65"/>
      <c r="Q9" s="65"/>
      <c r="R9" s="65"/>
      <c r="S9" s="65"/>
      <c r="T9" s="65"/>
    </row>
    <row r="10" spans="1:29" s="54" customFormat="1" ht="78" customHeight="1" thickBot="1" x14ac:dyDescent="0.25">
      <c r="A10" s="62"/>
      <c r="B10" s="63"/>
      <c r="C10" s="64"/>
      <c r="D10" s="68" t="s">
        <v>66</v>
      </c>
      <c r="E10" s="68" t="s">
        <v>76</v>
      </c>
      <c r="F10" s="68" t="s">
        <v>77</v>
      </c>
      <c r="G10" s="68" t="str">
        <f>L4</f>
        <v>Program/Grant A Activities</v>
      </c>
      <c r="H10" s="68" t="str">
        <f>M4</f>
        <v>Program/Grant B Activities</v>
      </c>
      <c r="I10" s="68" t="str">
        <f>N4</f>
        <v>Program/Grant C Activities</v>
      </c>
      <c r="J10" s="68" t="s">
        <v>71</v>
      </c>
      <c r="K10" s="82"/>
      <c r="L10" s="82"/>
      <c r="M10" s="82"/>
      <c r="N10" s="82"/>
      <c r="O10" s="82"/>
      <c r="P10" s="11"/>
      <c r="Q10" s="82"/>
      <c r="R10" s="82"/>
      <c r="S10" s="82"/>
      <c r="T10" s="82"/>
    </row>
    <row r="11" spans="1:29" ht="35.25" customHeight="1" thickBot="1" x14ac:dyDescent="0.25">
      <c r="C11" s="84"/>
      <c r="D11" s="151"/>
      <c r="E11" s="166" t="s">
        <v>51</v>
      </c>
      <c r="F11" s="166" t="s">
        <v>51</v>
      </c>
      <c r="G11" s="166" t="s">
        <v>51</v>
      </c>
      <c r="H11" s="166" t="s">
        <v>51</v>
      </c>
      <c r="I11" s="166" t="s">
        <v>51</v>
      </c>
      <c r="J11" s="130"/>
      <c r="K11" s="4"/>
      <c r="L11" s="4"/>
      <c r="M11" s="4"/>
      <c r="N11" s="4"/>
      <c r="O11" s="11"/>
      <c r="P11" s="11"/>
      <c r="W11"/>
    </row>
    <row r="12" spans="1:29" ht="35.25" customHeight="1" thickBot="1" x14ac:dyDescent="0.25">
      <c r="A12" s="71" t="s">
        <v>11</v>
      </c>
      <c r="B12" s="72"/>
      <c r="C12" s="73"/>
      <c r="D12" s="69" t="e">
        <f>((SUM(D6:I6)/(P6-O6)))</f>
        <v>#DIV/0!</v>
      </c>
      <c r="E12" s="69" t="e">
        <f>(J6/(P6-O6))</f>
        <v>#DIV/0!</v>
      </c>
      <c r="F12" s="69" t="e">
        <f>(K6/(P6-O6))</f>
        <v>#DIV/0!</v>
      </c>
      <c r="G12" s="69" t="e">
        <f>(L6/(P6-O6))</f>
        <v>#DIV/0!</v>
      </c>
      <c r="H12" s="69" t="e">
        <f>(M6/(P6-O6))</f>
        <v>#DIV/0!</v>
      </c>
      <c r="I12" s="69" t="e">
        <f>(N6/(P6-O6))</f>
        <v>#DIV/0!</v>
      </c>
      <c r="J12" s="69" t="e">
        <f>SUM(D12:I12)</f>
        <v>#DIV/0!</v>
      </c>
      <c r="K12" s="4"/>
      <c r="L12" s="4"/>
      <c r="M12" s="4"/>
      <c r="N12" s="4"/>
      <c r="O12" s="122"/>
      <c r="P12" s="11"/>
      <c r="W12"/>
    </row>
    <row r="13" spans="1:29" ht="23.25" customHeight="1" x14ac:dyDescent="0.2">
      <c r="A13" s="74"/>
      <c r="B13" s="74"/>
      <c r="C13" s="75"/>
      <c r="D13" s="85"/>
      <c r="E13" s="85"/>
      <c r="F13" s="85"/>
      <c r="G13" s="85"/>
      <c r="H13" s="74"/>
      <c r="I13" s="65"/>
      <c r="J13" s="65"/>
      <c r="K13" s="65"/>
      <c r="L13" s="65"/>
      <c r="M13" s="65"/>
      <c r="N13" s="65"/>
      <c r="O13" s="65"/>
      <c r="V13" s="22"/>
      <c r="W13"/>
    </row>
    <row r="14" spans="1:29" ht="18" customHeight="1" x14ac:dyDescent="0.2">
      <c r="V14" s="22"/>
      <c r="W14"/>
    </row>
    <row r="15" spans="1:29" ht="18" customHeight="1" x14ac:dyDescent="0.2">
      <c r="W15" s="4"/>
      <c r="X15" s="4"/>
    </row>
    <row r="16" spans="1:29" ht="23.25" customHeight="1" x14ac:dyDescent="0.25">
      <c r="A16" s="48" t="s">
        <v>6</v>
      </c>
      <c r="B16" s="48"/>
      <c r="C16" s="48"/>
      <c r="D16" s="48"/>
      <c r="E16" s="48"/>
      <c r="F16" s="192"/>
      <c r="G16" s="192"/>
      <c r="H16" s="49" t="s">
        <v>10</v>
      </c>
      <c r="I16" s="49"/>
      <c r="J16" s="48" t="s">
        <v>9</v>
      </c>
      <c r="K16" s="48"/>
      <c r="L16" s="192"/>
      <c r="M16" s="48"/>
      <c r="N16" s="48"/>
      <c r="O16" s="49" t="s">
        <v>10</v>
      </c>
      <c r="P16" s="47"/>
      <c r="Q16" s="47"/>
      <c r="R16" s="47"/>
      <c r="S16" s="47"/>
      <c r="T16" s="47"/>
      <c r="U16" s="4"/>
      <c r="W16"/>
    </row>
    <row r="17" spans="1:25" ht="23.25" customHeight="1" x14ac:dyDescent="0.25">
      <c r="A17" s="158"/>
      <c r="B17" s="158"/>
      <c r="C17" s="158"/>
      <c r="D17" s="158"/>
      <c r="E17" s="158"/>
      <c r="F17" s="158"/>
      <c r="G17" s="158"/>
      <c r="H17" s="34"/>
      <c r="I17" s="158"/>
      <c r="J17" s="158"/>
      <c r="K17" s="158"/>
      <c r="L17" s="158"/>
      <c r="M17" s="158"/>
      <c r="N17" s="158"/>
      <c r="O17" s="41"/>
      <c r="P17" s="41"/>
      <c r="Q17" s="41"/>
      <c r="R17" s="41"/>
      <c r="S17" s="41"/>
      <c r="T17" s="41"/>
      <c r="U17" s="4"/>
      <c r="W17"/>
    </row>
    <row r="18" spans="1:25" ht="12.75" customHeight="1" x14ac:dyDescent="0.25">
      <c r="A18" s="32"/>
      <c r="B18" s="32"/>
      <c r="C18" s="32"/>
      <c r="D18" s="32"/>
      <c r="E18" s="32"/>
      <c r="F18" s="32"/>
      <c r="G18" s="32"/>
      <c r="H18" s="32"/>
      <c r="I18" s="32"/>
      <c r="J18" s="32"/>
      <c r="K18" s="32"/>
      <c r="L18" s="32"/>
      <c r="M18" s="32"/>
      <c r="N18" s="32"/>
      <c r="O18" s="32"/>
      <c r="P18" s="32"/>
      <c r="Q18" s="32"/>
      <c r="R18" s="32"/>
      <c r="S18" s="32"/>
      <c r="T18" s="32"/>
      <c r="U18" s="34"/>
      <c r="V18" s="34"/>
      <c r="W18" s="34"/>
      <c r="X18" s="34"/>
      <c r="Y18" s="35"/>
    </row>
    <row r="19" spans="1:25" ht="12.75" customHeight="1" x14ac:dyDescent="0.25">
      <c r="A19" s="158" t="s">
        <v>56</v>
      </c>
      <c r="B19" s="41"/>
      <c r="C19" s="41"/>
      <c r="D19" s="41"/>
      <c r="E19" s="41"/>
      <c r="F19" s="41"/>
      <c r="G19" s="41"/>
      <c r="H19" s="41"/>
      <c r="I19" s="41"/>
      <c r="J19" s="41"/>
      <c r="K19" s="41"/>
      <c r="L19" s="41"/>
      <c r="M19" s="41"/>
      <c r="N19" s="41"/>
      <c r="O19" s="41"/>
      <c r="P19" s="41"/>
      <c r="Q19" s="41"/>
      <c r="R19" s="41"/>
      <c r="S19" s="41"/>
      <c r="T19" s="41"/>
      <c r="U19" s="34"/>
      <c r="V19" s="4"/>
      <c r="W19" s="4"/>
    </row>
    <row r="20" spans="1:25" ht="12.75" customHeight="1" x14ac:dyDescent="0.25">
      <c r="A20" s="41"/>
      <c r="B20" s="41"/>
      <c r="C20" s="41"/>
      <c r="D20" s="41"/>
      <c r="E20" s="41"/>
      <c r="F20" s="41"/>
      <c r="G20" s="41"/>
      <c r="H20" s="41"/>
      <c r="I20" s="41"/>
      <c r="J20" s="41"/>
      <c r="K20" s="41"/>
      <c r="L20" s="41"/>
      <c r="M20" s="41"/>
      <c r="N20" s="41"/>
      <c r="O20" s="41"/>
      <c r="P20" s="41"/>
      <c r="Q20" s="41"/>
      <c r="R20" s="41"/>
      <c r="S20" s="41"/>
      <c r="T20" s="41"/>
      <c r="U20" s="34"/>
      <c r="V20" s="4"/>
      <c r="W20" s="4"/>
    </row>
    <row r="21" spans="1:25" ht="12.75" customHeight="1" x14ac:dyDescent="0.2">
      <c r="A21" s="26" t="s">
        <v>73</v>
      </c>
      <c r="W21"/>
    </row>
    <row r="22" spans="1:25" ht="12.75" customHeight="1" x14ac:dyDescent="0.2">
      <c r="W22"/>
    </row>
    <row r="23" spans="1:25" ht="12.75" customHeight="1" x14ac:dyDescent="0.2">
      <c r="A23" s="26" t="s">
        <v>54</v>
      </c>
      <c r="B23" s="26"/>
      <c r="C23" s="26"/>
      <c r="D23" s="26"/>
      <c r="E23" s="26"/>
      <c r="F23" s="26"/>
      <c r="G23" s="26"/>
      <c r="H23" s="26"/>
      <c r="I23" s="26"/>
      <c r="J23" s="26"/>
      <c r="K23" s="26"/>
      <c r="L23" s="26"/>
      <c r="M23" s="26"/>
      <c r="N23" s="26"/>
      <c r="O23" s="26"/>
      <c r="P23" s="26"/>
      <c r="Q23" s="26"/>
      <c r="R23" s="26"/>
      <c r="S23" s="26"/>
      <c r="T23" s="26"/>
      <c r="U23" s="26"/>
      <c r="W23"/>
    </row>
    <row r="24" spans="1:25" ht="12.75" customHeight="1" x14ac:dyDescent="0.2">
      <c r="A24" s="152" t="s">
        <v>53</v>
      </c>
      <c r="B24" s="26"/>
      <c r="C24" s="26"/>
      <c r="D24" s="26"/>
      <c r="E24" s="26"/>
      <c r="F24" s="26"/>
      <c r="G24" s="26"/>
      <c r="H24" s="26"/>
      <c r="I24" s="26"/>
      <c r="J24" s="26"/>
      <c r="K24" s="26"/>
      <c r="L24" s="26"/>
      <c r="M24" s="26"/>
      <c r="N24" s="26"/>
      <c r="O24" s="26"/>
      <c r="P24" s="26"/>
      <c r="Q24" s="26"/>
      <c r="R24" s="26"/>
      <c r="S24" s="26"/>
      <c r="T24" s="26"/>
      <c r="U24" s="26"/>
      <c r="W24"/>
    </row>
    <row r="25" spans="1:25" ht="12.75" customHeight="1" x14ac:dyDescent="0.2">
      <c r="A25" s="152"/>
      <c r="B25" s="26"/>
      <c r="C25" s="26"/>
      <c r="D25" s="26"/>
      <c r="E25" s="26"/>
      <c r="F25" s="26"/>
      <c r="G25" s="26"/>
      <c r="H25" s="26"/>
      <c r="I25" s="26"/>
      <c r="J25" s="26"/>
      <c r="K25" s="26"/>
      <c r="L25" s="26"/>
      <c r="M25" s="26"/>
      <c r="N25" s="26"/>
      <c r="O25" s="26"/>
      <c r="P25" s="26"/>
      <c r="Q25" s="26"/>
      <c r="R25" s="26"/>
      <c r="S25" s="26"/>
      <c r="T25" s="26"/>
      <c r="U25" s="26"/>
      <c r="W25"/>
    </row>
    <row r="26" spans="1:25" ht="12.75" customHeight="1" x14ac:dyDescent="0.2">
      <c r="A26" s="152" t="s">
        <v>52</v>
      </c>
      <c r="W26" s="4"/>
    </row>
    <row r="27" spans="1:25" s="152" customFormat="1" ht="12.75" customHeight="1" x14ac:dyDescent="0.2">
      <c r="A27" s="152" t="s">
        <v>55</v>
      </c>
      <c r="C27" s="157"/>
      <c r="W27" s="159"/>
    </row>
    <row r="28" spans="1:25" ht="12.75" customHeight="1" x14ac:dyDescent="0.2">
      <c r="B28" s="26"/>
      <c r="C28" s="26"/>
      <c r="D28" s="26"/>
      <c r="E28" s="26"/>
      <c r="F28" s="26"/>
      <c r="G28" s="26"/>
      <c r="H28" s="26"/>
      <c r="I28" s="26"/>
      <c r="J28" s="26"/>
      <c r="K28" s="26"/>
      <c r="L28" s="26"/>
      <c r="M28" s="26"/>
      <c r="N28" s="26"/>
      <c r="O28" s="26"/>
      <c r="P28" s="26"/>
      <c r="Q28" s="26"/>
      <c r="R28" s="26"/>
      <c r="S28" s="26"/>
      <c r="T28" s="26"/>
      <c r="U28" s="26"/>
      <c r="W28"/>
    </row>
    <row r="29" spans="1:25" ht="12.75" customHeight="1" x14ac:dyDescent="0.25">
      <c r="A29" s="32"/>
      <c r="B29" s="32"/>
      <c r="C29" s="32"/>
      <c r="D29" s="32"/>
      <c r="E29" s="32"/>
      <c r="F29" s="32"/>
      <c r="G29" s="32"/>
      <c r="H29" s="32"/>
      <c r="I29" s="32"/>
      <c r="J29" s="32"/>
      <c r="K29" s="32"/>
      <c r="L29" s="32"/>
      <c r="M29" s="32"/>
      <c r="N29" s="32"/>
      <c r="O29" s="32"/>
      <c r="P29" s="32"/>
      <c r="Q29" s="32"/>
      <c r="R29" s="32"/>
      <c r="S29" s="32"/>
      <c r="T29" s="32"/>
      <c r="U29" s="34"/>
      <c r="V29" s="34"/>
      <c r="W29" s="34"/>
      <c r="X29" s="34"/>
      <c r="Y29" s="35"/>
    </row>
    <row r="30" spans="1:25" ht="12.75" customHeight="1" x14ac:dyDescent="0.2">
      <c r="A30" s="175" t="s">
        <v>69</v>
      </c>
      <c r="B30" s="26"/>
      <c r="C30" s="26"/>
      <c r="D30" s="26"/>
      <c r="E30" s="26"/>
      <c r="F30" s="26"/>
      <c r="G30" s="26"/>
      <c r="H30" s="26"/>
      <c r="I30" s="26"/>
      <c r="J30" s="26"/>
      <c r="K30" s="26"/>
      <c r="L30" s="26"/>
      <c r="M30" s="26"/>
      <c r="N30" s="26"/>
      <c r="O30" s="26"/>
      <c r="P30" s="26"/>
      <c r="Q30" s="26"/>
      <c r="R30" s="26"/>
      <c r="S30" s="26"/>
      <c r="T30" s="26"/>
      <c r="U30" s="26"/>
      <c r="W30"/>
    </row>
    <row r="31" spans="1:25" ht="12.75" customHeight="1" x14ac:dyDescent="0.2">
      <c r="B31" s="26"/>
      <c r="C31" s="26"/>
      <c r="D31" s="26"/>
      <c r="E31" s="26"/>
      <c r="F31" s="26"/>
      <c r="G31" s="26"/>
      <c r="H31" s="26"/>
      <c r="I31" s="26"/>
      <c r="J31" s="26"/>
      <c r="K31" s="26"/>
      <c r="L31" s="26"/>
      <c r="M31" s="26"/>
      <c r="N31" s="26"/>
      <c r="O31" s="26"/>
      <c r="P31" s="26"/>
      <c r="Q31" s="26"/>
      <c r="R31" s="26"/>
      <c r="S31" s="26"/>
      <c r="T31" s="26"/>
      <c r="U31" s="26"/>
      <c r="W31"/>
    </row>
    <row r="32" spans="1:25" ht="12.75" customHeight="1" x14ac:dyDescent="0.25">
      <c r="A32" s="25" t="s">
        <v>58</v>
      </c>
      <c r="B32" s="26"/>
      <c r="C32" s="26"/>
      <c r="D32" s="26"/>
      <c r="E32" s="26"/>
      <c r="F32" s="26"/>
      <c r="G32" s="26"/>
      <c r="H32" s="26"/>
      <c r="I32" s="26"/>
      <c r="J32" s="26"/>
      <c r="K32" s="26"/>
      <c r="L32" s="26"/>
      <c r="M32" s="26"/>
      <c r="N32" s="26"/>
      <c r="O32" s="26"/>
      <c r="P32" s="26"/>
      <c r="Q32" s="26"/>
      <c r="R32" s="26"/>
      <c r="S32" s="26"/>
      <c r="T32" s="26"/>
      <c r="U32" s="26"/>
      <c r="W32"/>
    </row>
    <row r="33" spans="1:25" ht="12.75" customHeight="1" x14ac:dyDescent="0.2">
      <c r="A33" s="26" t="s">
        <v>57</v>
      </c>
      <c r="C33" s="26"/>
      <c r="D33" s="26"/>
      <c r="E33" s="26"/>
      <c r="F33" s="26"/>
      <c r="G33" s="26"/>
      <c r="H33" s="26"/>
      <c r="I33" s="26"/>
      <c r="J33" s="26"/>
      <c r="K33" s="26"/>
      <c r="L33" s="26"/>
      <c r="M33" s="26"/>
      <c r="N33" s="26"/>
      <c r="O33" s="26"/>
      <c r="P33" s="26"/>
      <c r="Q33" s="26"/>
      <c r="R33" s="26"/>
      <c r="S33" s="26"/>
      <c r="T33" s="26"/>
      <c r="U33" s="26"/>
      <c r="W33"/>
    </row>
    <row r="34" spans="1:25" ht="12.75" customHeight="1" x14ac:dyDescent="0.2">
      <c r="A34" s="32"/>
      <c r="B34" s="32"/>
      <c r="C34" s="32"/>
      <c r="D34" s="32"/>
      <c r="E34" s="32"/>
      <c r="F34" s="32"/>
      <c r="G34" s="32"/>
      <c r="H34" s="32"/>
      <c r="I34" s="32"/>
      <c r="J34" s="32"/>
      <c r="K34" s="32"/>
      <c r="L34" s="32"/>
      <c r="M34" s="32"/>
      <c r="N34" s="32"/>
      <c r="O34" s="32"/>
      <c r="P34" s="32"/>
      <c r="Q34" s="32"/>
      <c r="R34" s="32"/>
      <c r="S34" s="32"/>
      <c r="T34" s="32"/>
      <c r="U34" s="32"/>
      <c r="V34" s="33"/>
      <c r="W34" s="33"/>
      <c r="X34" s="33"/>
      <c r="Y34" s="35"/>
    </row>
    <row r="35" spans="1:25" ht="12.75" customHeight="1" x14ac:dyDescent="0.25">
      <c r="A35" s="25" t="s">
        <v>59</v>
      </c>
      <c r="B35" s="26"/>
      <c r="C35" s="26"/>
      <c r="D35" s="26"/>
      <c r="E35" s="26"/>
      <c r="F35" s="26"/>
      <c r="G35" s="26"/>
      <c r="H35" s="26"/>
      <c r="I35" s="26"/>
      <c r="J35" s="26"/>
      <c r="K35" s="26"/>
      <c r="L35" s="26"/>
      <c r="M35" s="26"/>
      <c r="N35" s="26"/>
      <c r="O35" s="26"/>
      <c r="P35" s="26"/>
      <c r="Q35" s="26"/>
      <c r="R35" s="26"/>
      <c r="S35" s="26"/>
      <c r="T35" s="26"/>
      <c r="U35" s="26"/>
      <c r="W35"/>
    </row>
    <row r="36" spans="1:25" ht="12.75" customHeight="1" x14ac:dyDescent="0.2">
      <c r="A36" s="32"/>
      <c r="B36" s="32"/>
      <c r="C36" s="32"/>
      <c r="D36" s="32"/>
      <c r="E36" s="32"/>
      <c r="F36" s="32"/>
      <c r="G36" s="32"/>
      <c r="H36" s="32"/>
      <c r="I36" s="32"/>
      <c r="J36" s="32"/>
      <c r="K36" s="32"/>
      <c r="L36" s="32"/>
      <c r="M36" s="32"/>
      <c r="N36" s="32"/>
      <c r="O36" s="32"/>
      <c r="P36" s="32"/>
      <c r="Q36" s="32"/>
      <c r="R36" s="32"/>
      <c r="S36" s="32"/>
      <c r="T36" s="32"/>
      <c r="U36" s="32"/>
      <c r="V36" s="33"/>
      <c r="W36" s="33"/>
      <c r="X36" s="33"/>
      <c r="Y36" s="35"/>
    </row>
    <row r="37" spans="1:25" ht="12.75" customHeight="1" x14ac:dyDescent="0.25">
      <c r="A37" s="28" t="s">
        <v>60</v>
      </c>
      <c r="B37" s="26"/>
      <c r="C37" s="26"/>
      <c r="D37" s="26"/>
      <c r="E37" s="26"/>
      <c r="F37" s="26"/>
      <c r="G37" s="26"/>
      <c r="H37" s="26"/>
      <c r="I37" s="26"/>
      <c r="J37" s="26"/>
      <c r="K37" s="26"/>
      <c r="L37" s="26"/>
      <c r="M37" s="26"/>
      <c r="N37" s="26"/>
      <c r="O37" s="26"/>
      <c r="P37" s="26"/>
      <c r="Q37" s="26"/>
      <c r="R37" s="26"/>
      <c r="S37" s="26"/>
      <c r="T37" s="26"/>
      <c r="U37" s="26"/>
      <c r="W37"/>
    </row>
    <row r="38" spans="1:25" ht="12.75" customHeight="1" x14ac:dyDescent="0.2">
      <c r="A38" s="26" t="s">
        <v>63</v>
      </c>
      <c r="C38" s="26"/>
      <c r="D38" s="26"/>
      <c r="E38" s="26"/>
      <c r="F38" s="26"/>
      <c r="G38" s="26"/>
      <c r="H38" s="26"/>
      <c r="I38" s="26"/>
      <c r="J38" s="26"/>
      <c r="K38" s="26"/>
      <c r="L38" s="26"/>
      <c r="M38" s="26"/>
      <c r="N38" s="26"/>
      <c r="O38" s="26"/>
      <c r="P38" s="26"/>
      <c r="Q38" s="26"/>
      <c r="R38" s="26"/>
      <c r="S38" s="26"/>
      <c r="T38" s="26"/>
      <c r="U38" s="26"/>
      <c r="W38"/>
    </row>
    <row r="39" spans="1:25" ht="12.75" customHeight="1" x14ac:dyDescent="0.2">
      <c r="A39" s="32"/>
      <c r="B39" s="32"/>
      <c r="C39" s="32"/>
      <c r="D39" s="32"/>
      <c r="E39" s="32"/>
      <c r="F39" s="32"/>
      <c r="G39" s="32"/>
      <c r="H39" s="32"/>
      <c r="I39" s="32"/>
      <c r="J39" s="32"/>
      <c r="K39" s="32"/>
      <c r="L39" s="32"/>
      <c r="M39" s="32"/>
      <c r="N39" s="32"/>
      <c r="O39" s="32"/>
      <c r="P39" s="32"/>
      <c r="Q39" s="32"/>
      <c r="R39" s="32"/>
      <c r="S39" s="32"/>
      <c r="T39" s="32"/>
      <c r="U39" s="32"/>
      <c r="V39" s="33"/>
      <c r="W39" s="33"/>
      <c r="X39" s="33"/>
      <c r="Y39" s="36"/>
    </row>
    <row r="40" spans="1:25" ht="12.75" customHeight="1" x14ac:dyDescent="0.25">
      <c r="A40" s="28" t="s">
        <v>61</v>
      </c>
      <c r="B40" s="26"/>
      <c r="C40" s="26"/>
      <c r="D40" s="26"/>
      <c r="E40" s="26"/>
      <c r="F40" s="26"/>
      <c r="G40" s="26"/>
      <c r="H40" s="26"/>
      <c r="I40" s="26"/>
      <c r="J40" s="26"/>
      <c r="K40" s="26"/>
      <c r="L40" s="26"/>
      <c r="M40" s="26"/>
      <c r="N40" s="26"/>
      <c r="O40" s="26"/>
      <c r="P40" s="26"/>
      <c r="Q40" s="26"/>
      <c r="R40" s="26"/>
      <c r="S40" s="26"/>
      <c r="T40" s="26"/>
      <c r="U40" s="26"/>
      <c r="W40"/>
    </row>
    <row r="41" spans="1:25" ht="12.75" customHeight="1" x14ac:dyDescent="0.2">
      <c r="A41" s="32"/>
      <c r="B41" s="32"/>
      <c r="C41" s="32"/>
      <c r="D41" s="32"/>
      <c r="E41" s="32"/>
      <c r="F41" s="32"/>
      <c r="G41" s="32"/>
      <c r="H41" s="32"/>
      <c r="I41" s="32"/>
      <c r="J41" s="32"/>
      <c r="K41" s="32"/>
      <c r="L41" s="32"/>
      <c r="M41" s="32"/>
      <c r="N41" s="32"/>
      <c r="O41" s="32"/>
      <c r="P41" s="32"/>
      <c r="Q41" s="32"/>
      <c r="R41" s="32"/>
      <c r="S41" s="32"/>
      <c r="T41" s="32"/>
      <c r="U41" s="32"/>
      <c r="V41" s="33"/>
      <c r="W41" s="33"/>
      <c r="X41" s="33"/>
      <c r="Y41" s="36"/>
    </row>
    <row r="42" spans="1:25" ht="12.75" customHeight="1" x14ac:dyDescent="0.25">
      <c r="A42" s="25" t="s">
        <v>72</v>
      </c>
      <c r="B42" s="26"/>
      <c r="C42" s="26"/>
      <c r="D42" s="26"/>
      <c r="E42" s="26"/>
      <c r="F42" s="26"/>
      <c r="G42" s="26"/>
      <c r="H42" s="26"/>
      <c r="I42" s="26"/>
      <c r="J42" s="26"/>
      <c r="K42" s="26"/>
      <c r="L42" s="26"/>
      <c r="M42" s="26"/>
      <c r="N42" s="26"/>
      <c r="O42" s="26"/>
      <c r="P42" s="26"/>
      <c r="Q42" s="26"/>
      <c r="R42" s="26"/>
      <c r="S42" s="26"/>
      <c r="T42" s="26"/>
      <c r="U42" s="26"/>
      <c r="W42" s="4"/>
    </row>
    <row r="43" spans="1:25" ht="14.25" x14ac:dyDescent="0.2">
      <c r="A43" s="26" t="s">
        <v>62</v>
      </c>
      <c r="C43" s="26"/>
      <c r="D43" s="26"/>
      <c r="E43" s="26"/>
      <c r="F43" s="26"/>
      <c r="G43" s="26"/>
      <c r="H43" s="26"/>
      <c r="I43" s="26"/>
      <c r="J43" s="26"/>
      <c r="K43" s="26"/>
      <c r="L43" s="26"/>
      <c r="M43" s="26"/>
      <c r="N43" s="26"/>
      <c r="O43" s="26"/>
      <c r="P43" s="26"/>
      <c r="Q43" s="26"/>
      <c r="R43" s="26"/>
      <c r="S43" s="26"/>
      <c r="T43" s="26"/>
      <c r="U43" s="26"/>
      <c r="W43" s="4"/>
    </row>
    <row r="44" spans="1:25" ht="12.75" customHeight="1" x14ac:dyDescent="0.2">
      <c r="A44" s="32"/>
      <c r="B44" s="32"/>
      <c r="C44" s="32"/>
      <c r="D44" s="32"/>
      <c r="E44" s="32"/>
      <c r="F44" s="32"/>
      <c r="G44" s="32"/>
      <c r="H44" s="32"/>
      <c r="I44" s="32"/>
      <c r="J44" s="32"/>
      <c r="K44" s="32"/>
      <c r="L44" s="32"/>
      <c r="M44" s="32"/>
      <c r="N44" s="32"/>
      <c r="O44" s="32"/>
      <c r="P44" s="32"/>
      <c r="Q44" s="32"/>
      <c r="R44" s="32"/>
      <c r="S44" s="32"/>
      <c r="T44" s="32"/>
      <c r="U44" s="32"/>
      <c r="V44" s="33"/>
      <c r="W44" s="67"/>
      <c r="X44" s="33"/>
      <c r="Y44" s="36"/>
    </row>
    <row r="45" spans="1:25" ht="12.75" customHeight="1" x14ac:dyDescent="0.25">
      <c r="A45" s="28" t="s">
        <v>67</v>
      </c>
      <c r="B45" s="26"/>
      <c r="C45" s="26"/>
      <c r="D45" s="26"/>
      <c r="E45" s="26"/>
      <c r="F45" s="26"/>
      <c r="G45" s="26"/>
      <c r="H45" s="26"/>
      <c r="I45" s="26"/>
      <c r="J45" s="26"/>
      <c r="K45" s="26"/>
      <c r="L45" s="26"/>
      <c r="M45" s="26"/>
      <c r="N45" s="26"/>
      <c r="O45" s="26"/>
      <c r="P45" s="26"/>
      <c r="Q45" s="26"/>
      <c r="R45" s="26"/>
      <c r="S45" s="26"/>
      <c r="T45" s="26"/>
      <c r="U45" s="26"/>
      <c r="W45"/>
    </row>
    <row r="46" spans="1:25" ht="12.75" customHeight="1" x14ac:dyDescent="0.2">
      <c r="A46" s="26" t="s">
        <v>64</v>
      </c>
      <c r="B46" s="26"/>
      <c r="C46" s="26"/>
      <c r="D46" s="26"/>
      <c r="E46" s="26"/>
      <c r="F46" s="26"/>
      <c r="G46" s="26"/>
      <c r="H46" s="26"/>
      <c r="I46" s="26"/>
      <c r="J46" s="26"/>
      <c r="K46" s="26"/>
      <c r="L46" s="26"/>
      <c r="M46" s="26"/>
      <c r="N46" s="26"/>
      <c r="O46" s="26"/>
      <c r="P46" s="26"/>
      <c r="Q46" s="26"/>
      <c r="R46" s="26"/>
      <c r="S46" s="26"/>
      <c r="T46" s="26"/>
      <c r="U46" s="26"/>
      <c r="W46"/>
    </row>
    <row r="47" spans="1:25" ht="12.75" customHeight="1" x14ac:dyDescent="0.2">
      <c r="A47" s="32"/>
      <c r="B47" s="32"/>
      <c r="C47" s="32"/>
      <c r="D47" s="32"/>
      <c r="E47" s="32"/>
      <c r="F47" s="32"/>
      <c r="G47" s="32"/>
      <c r="H47" s="32"/>
      <c r="I47" s="32"/>
      <c r="J47" s="32"/>
      <c r="K47" s="32"/>
      <c r="L47" s="32"/>
      <c r="M47" s="32"/>
      <c r="N47" s="32"/>
      <c r="O47" s="32"/>
      <c r="P47" s="32"/>
      <c r="Q47" s="32"/>
      <c r="R47" s="32"/>
      <c r="S47" s="32"/>
      <c r="T47" s="32"/>
      <c r="U47" s="32"/>
      <c r="V47" s="33"/>
      <c r="W47" s="67"/>
      <c r="X47" s="33"/>
      <c r="Y47" s="36"/>
    </row>
    <row r="48" spans="1:25" ht="12.75" customHeight="1" x14ac:dyDescent="0.2">
      <c r="A48" s="175" t="s">
        <v>70</v>
      </c>
      <c r="B48" s="26"/>
      <c r="C48" s="26"/>
      <c r="D48" s="26"/>
      <c r="E48" s="26"/>
      <c r="F48" s="26"/>
      <c r="G48" s="26"/>
      <c r="H48" s="26"/>
      <c r="I48" s="26"/>
      <c r="J48" s="26"/>
      <c r="K48" s="26"/>
      <c r="L48" s="26"/>
      <c r="M48" s="26"/>
      <c r="N48" s="26"/>
      <c r="O48" s="26"/>
      <c r="P48" s="26"/>
      <c r="Q48" s="26"/>
      <c r="R48" s="26"/>
      <c r="S48" s="26"/>
      <c r="T48" s="26"/>
      <c r="U48" s="26"/>
      <c r="W48"/>
    </row>
    <row r="49" spans="1:25" ht="12.75" customHeight="1" x14ac:dyDescent="0.2">
      <c r="B49" s="26"/>
      <c r="C49" s="26"/>
      <c r="D49" s="26"/>
      <c r="E49" s="26"/>
      <c r="F49" s="26"/>
      <c r="G49" s="26"/>
      <c r="H49" s="26"/>
      <c r="I49" s="26"/>
      <c r="J49" s="26"/>
      <c r="K49" s="26"/>
      <c r="L49" s="26"/>
      <c r="M49" s="26"/>
      <c r="N49" s="26"/>
      <c r="O49" s="26"/>
      <c r="P49" s="26"/>
      <c r="Q49" s="26"/>
      <c r="R49" s="26"/>
      <c r="S49" s="26"/>
      <c r="T49" s="26"/>
      <c r="U49" s="26"/>
      <c r="W49"/>
    </row>
    <row r="50" spans="1:25" ht="12.75" customHeight="1" x14ac:dyDescent="0.25">
      <c r="A50" s="28" t="s">
        <v>78</v>
      </c>
      <c r="B50" s="26"/>
      <c r="C50" s="26"/>
      <c r="D50" s="26"/>
      <c r="E50" s="26"/>
      <c r="F50" s="26"/>
      <c r="G50" s="26"/>
      <c r="H50" s="26"/>
      <c r="I50" s="26"/>
      <c r="J50" s="26"/>
      <c r="K50" s="26"/>
      <c r="L50" s="26"/>
      <c r="M50" s="26"/>
      <c r="N50" s="26"/>
      <c r="O50" s="26"/>
      <c r="P50" s="26"/>
      <c r="Q50" s="26"/>
      <c r="R50" s="26"/>
      <c r="S50" s="26"/>
      <c r="T50" s="26"/>
      <c r="U50" s="26"/>
      <c r="W50"/>
    </row>
    <row r="51" spans="1:25" ht="12.75" customHeight="1" x14ac:dyDescent="0.2">
      <c r="A51" s="32"/>
      <c r="B51" s="32"/>
      <c r="C51" s="32"/>
      <c r="D51" s="32"/>
      <c r="E51" s="32"/>
      <c r="F51" s="32"/>
      <c r="G51" s="32"/>
      <c r="H51" s="32"/>
      <c r="I51" s="32"/>
      <c r="J51" s="32"/>
      <c r="K51" s="32"/>
      <c r="L51" s="32"/>
      <c r="M51" s="32"/>
      <c r="N51" s="32"/>
      <c r="O51" s="32"/>
      <c r="P51" s="32"/>
      <c r="Q51" s="32"/>
      <c r="R51" s="32"/>
      <c r="S51" s="32"/>
      <c r="T51" s="32"/>
      <c r="U51" s="32"/>
      <c r="V51" s="33"/>
      <c r="W51" s="67"/>
      <c r="X51" s="33"/>
      <c r="Y51" s="36"/>
    </row>
    <row r="52" spans="1:25" ht="12.75" customHeight="1" x14ac:dyDescent="0.25">
      <c r="A52" s="28" t="s">
        <v>85</v>
      </c>
      <c r="B52" s="26"/>
      <c r="C52" s="26"/>
      <c r="D52" s="26"/>
      <c r="E52" s="26"/>
      <c r="F52" s="26"/>
      <c r="G52" s="26"/>
      <c r="H52" s="26"/>
      <c r="I52" s="26"/>
      <c r="J52" s="26"/>
      <c r="K52" s="26"/>
      <c r="L52" s="26"/>
      <c r="M52" s="26"/>
      <c r="N52" s="26"/>
      <c r="O52" s="26"/>
      <c r="P52" s="26"/>
      <c r="Q52" s="26"/>
      <c r="R52" s="26"/>
      <c r="S52" s="26"/>
      <c r="T52" s="26"/>
      <c r="U52" s="26"/>
      <c r="W52"/>
    </row>
    <row r="53" spans="1:25" ht="12.75" customHeight="1" x14ac:dyDescent="0.2">
      <c r="A53" s="32"/>
      <c r="B53" s="32"/>
      <c r="C53" s="32"/>
      <c r="D53" s="32"/>
      <c r="E53" s="32"/>
      <c r="F53" s="32"/>
      <c r="G53" s="32"/>
      <c r="H53" s="32"/>
      <c r="I53" s="32"/>
      <c r="J53" s="32"/>
      <c r="K53" s="32"/>
      <c r="L53" s="32"/>
      <c r="M53" s="32"/>
      <c r="N53" s="32"/>
      <c r="O53" s="32"/>
      <c r="P53" s="32"/>
      <c r="Q53" s="32"/>
      <c r="R53" s="32"/>
      <c r="S53" s="32"/>
      <c r="T53" s="32"/>
      <c r="U53" s="32"/>
      <c r="V53" s="33"/>
      <c r="W53" s="67"/>
      <c r="X53" s="33"/>
      <c r="Y53" s="36"/>
    </row>
    <row r="54" spans="1:25" ht="12.75" customHeight="1" x14ac:dyDescent="0.25">
      <c r="A54" s="28" t="s">
        <v>86</v>
      </c>
      <c r="B54" s="26"/>
      <c r="C54" s="26"/>
      <c r="D54" s="26"/>
      <c r="E54" s="26"/>
      <c r="F54" s="26"/>
      <c r="G54" s="26"/>
      <c r="H54" s="26"/>
      <c r="I54" s="26"/>
      <c r="J54" s="26"/>
      <c r="K54" s="26"/>
      <c r="L54" s="26"/>
      <c r="M54" s="26"/>
      <c r="N54" s="26"/>
      <c r="O54" s="26"/>
      <c r="P54" s="26"/>
      <c r="Q54" s="26"/>
      <c r="R54" s="26"/>
      <c r="S54" s="26"/>
      <c r="T54" s="26"/>
      <c r="U54" s="26"/>
      <c r="W54"/>
    </row>
    <row r="55" spans="1:25" ht="12.75" customHeight="1" x14ac:dyDescent="0.2">
      <c r="A55" s="32"/>
      <c r="B55" s="32"/>
      <c r="C55" s="32"/>
      <c r="D55" s="32"/>
      <c r="E55" s="32"/>
      <c r="F55" s="32"/>
      <c r="G55" s="32"/>
      <c r="H55" s="32"/>
      <c r="I55" s="32"/>
      <c r="J55" s="32"/>
      <c r="K55" s="32"/>
      <c r="L55" s="32"/>
      <c r="M55" s="32"/>
      <c r="N55" s="32"/>
      <c r="O55" s="32"/>
      <c r="P55" s="32"/>
      <c r="Q55" s="32"/>
      <c r="R55" s="32"/>
      <c r="S55" s="32"/>
      <c r="T55" s="32"/>
      <c r="U55" s="32"/>
      <c r="V55" s="33"/>
      <c r="W55" s="67"/>
      <c r="X55" s="33"/>
      <c r="Y55" s="36"/>
    </row>
    <row r="56" spans="1:25" ht="12.75" customHeight="1" x14ac:dyDescent="0.25">
      <c r="A56" s="25" t="s">
        <v>87</v>
      </c>
      <c r="B56" s="26"/>
      <c r="C56" s="26"/>
      <c r="D56" s="26"/>
      <c r="E56" s="26"/>
      <c r="F56" s="26"/>
      <c r="G56" s="26"/>
      <c r="H56" s="26"/>
      <c r="I56" s="26"/>
      <c r="J56" s="26"/>
      <c r="K56" s="26"/>
      <c r="L56" s="26"/>
      <c r="M56" s="26"/>
      <c r="N56" s="26"/>
      <c r="O56" s="26"/>
      <c r="P56" s="26"/>
      <c r="Q56" s="26"/>
      <c r="R56" s="26"/>
      <c r="S56" s="26"/>
      <c r="T56" s="26"/>
      <c r="U56" s="26"/>
      <c r="W56" s="4"/>
      <c r="X56" s="4"/>
    </row>
    <row r="57" spans="1:25" ht="12.75" customHeight="1" x14ac:dyDescent="0.2">
      <c r="A57" s="32"/>
      <c r="B57" s="32"/>
      <c r="C57" s="32"/>
      <c r="D57" s="32"/>
      <c r="E57" s="32"/>
      <c r="F57" s="32"/>
      <c r="G57" s="32"/>
      <c r="H57" s="32"/>
      <c r="I57" s="32"/>
      <c r="J57" s="32"/>
      <c r="K57" s="32"/>
      <c r="L57" s="32"/>
      <c r="M57" s="32"/>
      <c r="N57" s="32"/>
      <c r="O57" s="32"/>
      <c r="P57" s="32"/>
      <c r="Q57" s="32"/>
      <c r="R57" s="32"/>
      <c r="S57" s="32"/>
      <c r="T57" s="32"/>
      <c r="U57" s="32"/>
      <c r="V57" s="33"/>
      <c r="W57" s="67"/>
      <c r="X57" s="67"/>
    </row>
    <row r="58" spans="1:25" ht="16.5" customHeight="1" x14ac:dyDescent="0.25">
      <c r="A58" s="25"/>
      <c r="B58" s="26"/>
      <c r="C58" s="26"/>
      <c r="D58" s="26"/>
      <c r="E58" s="26"/>
      <c r="F58" s="26"/>
      <c r="G58" s="26"/>
      <c r="H58" s="26"/>
      <c r="I58" s="26"/>
      <c r="J58" s="26"/>
      <c r="K58" s="26"/>
      <c r="L58" s="26"/>
      <c r="M58" s="26"/>
      <c r="N58" s="26"/>
      <c r="O58" s="26"/>
      <c r="P58" s="26"/>
      <c r="Q58" s="26"/>
      <c r="R58" s="26"/>
      <c r="S58" s="26"/>
      <c r="T58" s="26"/>
      <c r="U58" s="26"/>
      <c r="W58" s="4"/>
      <c r="X58" s="4"/>
    </row>
    <row r="59" spans="1:25" x14ac:dyDescent="0.2">
      <c r="W59" s="4"/>
    </row>
    <row r="60" spans="1:25" ht="14.25" x14ac:dyDescent="0.2">
      <c r="B60" s="26"/>
      <c r="C60" s="26"/>
      <c r="D60" s="26"/>
      <c r="E60" s="26"/>
      <c r="F60" s="26"/>
      <c r="G60" s="26"/>
      <c r="H60" s="26"/>
      <c r="I60" s="26"/>
      <c r="J60" s="26"/>
      <c r="K60" s="26"/>
      <c r="L60" s="26"/>
      <c r="M60" s="26"/>
      <c r="N60" s="26"/>
      <c r="O60" s="26"/>
      <c r="P60" s="26"/>
      <c r="Q60" s="26"/>
      <c r="R60" s="26"/>
      <c r="S60" s="26"/>
      <c r="T60" s="26"/>
      <c r="U60" s="26"/>
      <c r="W60"/>
    </row>
    <row r="61" spans="1:25" x14ac:dyDescent="0.2">
      <c r="W61" s="4"/>
      <c r="X61" s="4"/>
    </row>
    <row r="62" spans="1:25" x14ac:dyDescent="0.2">
      <c r="W62" s="4"/>
      <c r="X62" s="4"/>
    </row>
    <row r="63" spans="1:25" x14ac:dyDescent="0.2">
      <c r="W63"/>
    </row>
    <row r="64" spans="1:25" x14ac:dyDescent="0.2">
      <c r="W64"/>
    </row>
    <row r="65" spans="1:23" x14ac:dyDescent="0.2">
      <c r="W65"/>
    </row>
    <row r="66" spans="1:23" x14ac:dyDescent="0.2">
      <c r="W66"/>
    </row>
    <row r="67" spans="1:23" ht="13.5" customHeight="1" x14ac:dyDescent="0.25">
      <c r="A67" s="27"/>
      <c r="B67" s="26"/>
      <c r="C67" s="26"/>
      <c r="D67" s="26"/>
      <c r="E67" s="26"/>
      <c r="F67" s="26"/>
      <c r="G67" s="26"/>
      <c r="H67" s="26"/>
      <c r="I67" s="26"/>
      <c r="J67" s="26"/>
      <c r="K67" s="26"/>
      <c r="L67" s="26"/>
      <c r="M67" s="26"/>
      <c r="N67" s="26"/>
      <c r="O67" s="26"/>
      <c r="P67" s="26"/>
      <c r="Q67" s="26"/>
      <c r="R67" s="26"/>
      <c r="S67" s="26"/>
      <c r="T67" s="26"/>
      <c r="U67" s="26"/>
      <c r="W67"/>
    </row>
  </sheetData>
  <mergeCells count="5">
    <mergeCell ref="L3:N3"/>
    <mergeCell ref="D1:J1"/>
    <mergeCell ref="D2:J2"/>
    <mergeCell ref="A4:C4"/>
    <mergeCell ref="D3:I3"/>
  </mergeCells>
  <phoneticPr fontId="0" type="noConversion"/>
  <printOptions horizontalCentered="1" headings="1"/>
  <pageMargins left="0.05" right="0.05" top="0.34" bottom="0.38" header="0.5" footer="0.5"/>
  <pageSetup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15</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300-000000000000}">
      <formula1>"x"</formula1>
    </dataValidation>
  </dataValidations>
  <pageMargins left="0.25" right="0.25" top="0.25" bottom="0.25" header="0.5" footer="0.5"/>
  <pageSetup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D12" sqref="D1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16</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400-000000000000}">
      <formula1>"x"</formula1>
    </dataValidation>
  </dataValidations>
  <pageMargins left="0.25" right="0.25" top="0.25" bottom="0.25" header="0.5" footer="0.5"/>
  <pageSetup scale="4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17</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500-000000000000}">
      <formula1>"x"</formula1>
    </dataValidation>
  </dataValidations>
  <pageMargins left="0.25" right="0.25" top="0.25" bottom="0.25" header="0.5" footer="0.5"/>
  <pageSetup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18</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600-000000000000}">
      <formula1>"x"</formula1>
    </dataValidation>
  </dataValidations>
  <pageMargins left="0.25" right="0.25" top="0.25" bottom="0.25" header="0.5" footer="0.5"/>
  <pageSetup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19</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700-000000000000}">
      <formula1>"x"</formula1>
    </dataValidation>
  </dataValidations>
  <pageMargins left="0.25" right="0.25" top="0.25" bottom="0.25" header="0.5" footer="0.5"/>
  <pageSetup scale="4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0"/>
    <pageSetUpPr fitToPage="1"/>
  </sheetPr>
  <dimension ref="A1:T91"/>
  <sheetViews>
    <sheetView showGridLines="0" zoomScale="75" zoomScaleNormal="75" workbookViewId="0">
      <pane xSplit="3" ySplit="5" topLeftCell="D6" activePane="bottomRight" state="frozen"/>
      <selection activeCell="E5" sqref="E5"/>
      <selection pane="topRight" activeCell="E5" sqref="E5"/>
      <selection pane="bottomLeft" activeCell="E5" sqref="E5"/>
      <selection pane="bottomRight" activeCell="A2" sqref="A2"/>
    </sheetView>
  </sheetViews>
  <sheetFormatPr defaultRowHeight="12.75" x14ac:dyDescent="0.2"/>
  <cols>
    <col min="1" max="1" width="10.7109375" style="13" customWidth="1"/>
    <col min="2" max="2" width="2" style="13" customWidth="1"/>
    <col min="3" max="3" width="12.140625" style="12" customWidth="1"/>
    <col min="4" max="4" width="81.140625" style="13" customWidth="1"/>
    <col min="5" max="5" width="16.42578125" style="13" customWidth="1"/>
    <col min="6" max="6" width="15.7109375" style="13" customWidth="1"/>
    <col min="7" max="7" width="16.7109375" style="13" bestFit="1" customWidth="1"/>
    <col min="8" max="8" width="15.7109375" style="103" customWidth="1"/>
    <col min="9" max="9" width="19.140625" style="103" bestFit="1" customWidth="1"/>
    <col min="10" max="15" width="20.85546875" style="103" customWidth="1"/>
    <col min="16" max="16" width="20.28515625" style="13" customWidth="1"/>
    <col min="17" max="17" width="7.85546875" style="24" customWidth="1"/>
    <col min="18" max="18" width="2" style="108" customWidth="1"/>
    <col min="19" max="19" width="7.85546875" style="13" customWidth="1"/>
    <col min="20" max="16384" width="9.140625" style="13"/>
  </cols>
  <sheetData>
    <row r="1" spans="1:20" ht="20.25" x14ac:dyDescent="0.3">
      <c r="A1" s="90" t="s">
        <v>20</v>
      </c>
      <c r="B1" s="40"/>
      <c r="C1" s="42"/>
      <c r="D1" s="208"/>
      <c r="E1" s="208"/>
      <c r="F1" s="208"/>
      <c r="G1" s="208"/>
      <c r="H1" s="209"/>
      <c r="I1" s="15" t="s">
        <v>2</v>
      </c>
      <c r="J1" s="150"/>
      <c r="K1" s="150"/>
      <c r="L1" s="150"/>
      <c r="M1" s="150"/>
      <c r="N1" s="150"/>
      <c r="O1" s="150"/>
      <c r="P1" s="150"/>
      <c r="Q1" s="150"/>
      <c r="R1" s="150"/>
      <c r="S1" s="91"/>
    </row>
    <row r="2" spans="1:20" ht="17.25" customHeight="1" thickBot="1" x14ac:dyDescent="0.35">
      <c r="A2" s="92"/>
      <c r="B2" s="44"/>
      <c r="C2" s="46"/>
      <c r="D2" s="210"/>
      <c r="E2" s="210"/>
      <c r="F2" s="210"/>
      <c r="G2" s="210"/>
      <c r="H2" s="211"/>
      <c r="I2" s="10" t="s">
        <v>0</v>
      </c>
      <c r="J2" s="131"/>
      <c r="K2" s="131"/>
      <c r="L2" s="22"/>
      <c r="M2" s="22"/>
      <c r="N2" s="22"/>
      <c r="O2" s="22"/>
      <c r="Q2" s="23"/>
      <c r="R2" s="18"/>
      <c r="S2" s="91"/>
    </row>
    <row r="3" spans="1:20" ht="41.25" customHeight="1" x14ac:dyDescent="0.3">
      <c r="A3" s="83">
        <f>SUM(E69:P69)/4</f>
        <v>0</v>
      </c>
      <c r="B3" s="1"/>
      <c r="C3" s="45" t="s">
        <v>43</v>
      </c>
      <c r="D3" s="18"/>
      <c r="E3" s="212" t="str">
        <f>Summary!D3</f>
        <v>eWiSACWIS Activity</v>
      </c>
      <c r="F3" s="213"/>
      <c r="G3" s="213"/>
      <c r="H3" s="213"/>
      <c r="I3" s="214"/>
      <c r="J3" s="215"/>
      <c r="K3" s="187" t="str">
        <f>Summary!J4</f>
        <v>7) Child Welfare Activities</v>
      </c>
      <c r="L3" s="188" t="str">
        <f>Summary!K4</f>
        <v>8) General IT Activities</v>
      </c>
      <c r="M3" s="187" t="str">
        <f>Summary!L4</f>
        <v>Program/Grant A Activities</v>
      </c>
      <c r="N3" s="187" t="str">
        <f>Summary!M4</f>
        <v>Program/Grant B Activities</v>
      </c>
      <c r="O3" s="187" t="str">
        <f>Summary!N4</f>
        <v>Program/Grant C Activities</v>
      </c>
      <c r="P3" s="153" t="str">
        <f>Summary!O3</f>
        <v xml:space="preserve"> Common to All</v>
      </c>
      <c r="Q3" s="76"/>
      <c r="R3" s="37"/>
      <c r="S3" s="89"/>
    </row>
    <row r="4" spans="1:20" ht="20.25" x14ac:dyDescent="0.3">
      <c r="A4" s="83"/>
      <c r="B4" s="1"/>
      <c r="C4" s="45"/>
      <c r="D4" s="18"/>
      <c r="E4" s="216"/>
      <c r="F4" s="217"/>
      <c r="G4" s="217"/>
      <c r="H4" s="217"/>
      <c r="I4" s="218"/>
      <c r="J4" s="219"/>
      <c r="K4" s="186"/>
      <c r="L4" s="185"/>
      <c r="M4" s="185"/>
      <c r="N4" s="185"/>
      <c r="O4" s="185"/>
      <c r="P4" s="154"/>
      <c r="Q4" s="76"/>
      <c r="R4" s="37"/>
      <c r="S4" s="89"/>
    </row>
    <row r="5" spans="1:20" s="3" customFormat="1" ht="81.75" customHeight="1" x14ac:dyDescent="0.2">
      <c r="A5" s="202" t="str">
        <f>Summary!A4</f>
        <v>Activity Definitions are on the Tally page</v>
      </c>
      <c r="B5" s="203"/>
      <c r="C5" s="204"/>
      <c r="D5" s="136" t="s">
        <v>50</v>
      </c>
      <c r="E5" s="138" t="str">
        <f>Summary!D4</f>
        <v xml:space="preserve">1) System training </v>
      </c>
      <c r="F5" s="79" t="str">
        <f>Summary!E4</f>
        <v>2) System meetings</v>
      </c>
      <c r="G5" s="79" t="str">
        <f>Summary!F4</f>
        <v>3) System design or testing</v>
      </c>
      <c r="H5" s="167" t="str">
        <f>Summary!G4</f>
        <v>4) Staff mentoring or support</v>
      </c>
      <c r="I5" s="135" t="str">
        <f>Summary!H4</f>
        <v>5) System, equipment or interface support</v>
      </c>
      <c r="J5" s="142" t="str">
        <f>Summary!I4</f>
        <v>6) Data reporting</v>
      </c>
      <c r="K5" s="182" t="str">
        <f>Summary!J4</f>
        <v>7) Child Welfare Activities</v>
      </c>
      <c r="L5" s="189" t="str">
        <f>Summary!K4</f>
        <v>8) General IT Activities</v>
      </c>
      <c r="M5" s="189" t="str">
        <f>Summary!L4</f>
        <v>Program/Grant A Activities</v>
      </c>
      <c r="N5" s="189" t="str">
        <f>Summary!M4</f>
        <v>Program/Grant B Activities</v>
      </c>
      <c r="O5" s="171" t="str">
        <f>Summary!N4</f>
        <v>Program/Grant C Activities</v>
      </c>
      <c r="P5" s="146" t="str">
        <f>Summary!O4</f>
        <v>10) Common to All Activity</v>
      </c>
      <c r="Q5" s="145"/>
      <c r="R5" s="2"/>
      <c r="S5" s="5"/>
    </row>
    <row r="6" spans="1:20" s="3" customFormat="1" ht="24.75" customHeight="1" x14ac:dyDescent="0.2">
      <c r="A6" s="50"/>
      <c r="B6" s="51"/>
      <c r="C6" s="51"/>
      <c r="D6" s="70"/>
      <c r="E6" s="115"/>
      <c r="F6" s="53"/>
      <c r="G6" s="53"/>
      <c r="H6" s="168"/>
      <c r="I6" s="132"/>
      <c r="J6" s="143"/>
      <c r="K6" s="183"/>
      <c r="L6" s="190"/>
      <c r="M6" s="190"/>
      <c r="N6" s="190"/>
      <c r="O6" s="172"/>
      <c r="P6" s="147"/>
      <c r="R6" s="2"/>
      <c r="S6" s="5"/>
      <c r="T6" s="3" t="s">
        <v>42</v>
      </c>
    </row>
    <row r="7" spans="1:20" ht="15" x14ac:dyDescent="0.2">
      <c r="A7" s="93">
        <v>0.25</v>
      </c>
      <c r="B7" s="94" t="s">
        <v>1</v>
      </c>
      <c r="C7" s="109">
        <v>0.26041666666666669</v>
      </c>
      <c r="D7" s="80"/>
      <c r="E7" s="139"/>
      <c r="F7" s="52"/>
      <c r="G7" s="52"/>
      <c r="H7" s="169"/>
      <c r="I7" s="133"/>
      <c r="J7" s="144"/>
      <c r="K7" s="169"/>
      <c r="L7" s="191"/>
      <c r="M7" s="191"/>
      <c r="N7" s="191"/>
      <c r="O7" s="52"/>
      <c r="P7" s="148"/>
      <c r="Q7" s="95">
        <v>0.25</v>
      </c>
      <c r="R7" s="94" t="s">
        <v>1</v>
      </c>
      <c r="S7" s="6">
        <v>0.26041666666666669</v>
      </c>
      <c r="T7" s="96" t="str">
        <f t="shared" ref="T7:T38" si="0">IF(COUNTA(E7:K7,P7:P7)&gt;1,"error","")</f>
        <v/>
      </c>
    </row>
    <row r="8" spans="1:20" ht="15" x14ac:dyDescent="0.2">
      <c r="A8" s="93">
        <v>0.26041666666666669</v>
      </c>
      <c r="B8" s="94" t="s">
        <v>1</v>
      </c>
      <c r="C8" s="109">
        <v>0.27083333333333331</v>
      </c>
      <c r="D8" s="80"/>
      <c r="E8" s="139"/>
      <c r="F8" s="52"/>
      <c r="G8" s="52"/>
      <c r="H8" s="169"/>
      <c r="I8" s="133"/>
      <c r="J8" s="144"/>
      <c r="K8" s="169"/>
      <c r="L8" s="191"/>
      <c r="M8" s="191"/>
      <c r="N8" s="191"/>
      <c r="O8" s="52"/>
      <c r="P8" s="148"/>
      <c r="Q8" s="95">
        <v>0.26041666666666669</v>
      </c>
      <c r="R8" s="94" t="s">
        <v>1</v>
      </c>
      <c r="S8" s="6">
        <v>0.27083333333333331</v>
      </c>
      <c r="T8" s="96" t="str">
        <f t="shared" si="0"/>
        <v/>
      </c>
    </row>
    <row r="9" spans="1:20" ht="15" x14ac:dyDescent="0.2">
      <c r="A9" s="93">
        <v>0.27083333333333331</v>
      </c>
      <c r="B9" s="94" t="s">
        <v>1</v>
      </c>
      <c r="C9" s="109">
        <v>0.28125</v>
      </c>
      <c r="D9" s="80"/>
      <c r="E9" s="139"/>
      <c r="F9" s="52"/>
      <c r="G9" s="52"/>
      <c r="H9" s="169"/>
      <c r="I9" s="133"/>
      <c r="J9" s="144"/>
      <c r="K9" s="169"/>
      <c r="L9" s="191"/>
      <c r="M9" s="191"/>
      <c r="N9" s="191"/>
      <c r="O9" s="52"/>
      <c r="P9" s="148"/>
      <c r="Q9" s="95">
        <v>0.27083333333333331</v>
      </c>
      <c r="R9" s="94" t="s">
        <v>1</v>
      </c>
      <c r="S9" s="6">
        <v>0.28125</v>
      </c>
      <c r="T9" s="96" t="str">
        <f t="shared" si="0"/>
        <v/>
      </c>
    </row>
    <row r="10" spans="1:20" ht="15" x14ac:dyDescent="0.2">
      <c r="A10" s="93">
        <v>0.28125</v>
      </c>
      <c r="B10" s="94" t="s">
        <v>1</v>
      </c>
      <c r="C10" s="109">
        <v>0.29166666666666669</v>
      </c>
      <c r="D10" s="80"/>
      <c r="E10" s="139"/>
      <c r="F10" s="52"/>
      <c r="G10" s="52"/>
      <c r="H10" s="169"/>
      <c r="I10" s="133"/>
      <c r="J10" s="144"/>
      <c r="K10" s="169"/>
      <c r="L10" s="191"/>
      <c r="M10" s="191"/>
      <c r="N10" s="191"/>
      <c r="O10" s="52"/>
      <c r="P10" s="148"/>
      <c r="Q10" s="95">
        <v>0.28125</v>
      </c>
      <c r="R10" s="94" t="s">
        <v>1</v>
      </c>
      <c r="S10" s="6">
        <v>0.29166666666666669</v>
      </c>
      <c r="T10" s="96" t="str">
        <f t="shared" si="0"/>
        <v/>
      </c>
    </row>
    <row r="11" spans="1:20" ht="15" x14ac:dyDescent="0.2">
      <c r="A11" s="93">
        <v>0.29166666666666669</v>
      </c>
      <c r="B11" s="94" t="s">
        <v>1</v>
      </c>
      <c r="C11" s="109">
        <v>0.30208333333333331</v>
      </c>
      <c r="D11" s="80"/>
      <c r="E11" s="139"/>
      <c r="F11" s="52"/>
      <c r="G11" s="52"/>
      <c r="H11" s="169"/>
      <c r="I11" s="133"/>
      <c r="J11" s="144"/>
      <c r="K11" s="169"/>
      <c r="L11" s="191"/>
      <c r="M11" s="191"/>
      <c r="N11" s="191"/>
      <c r="O11" s="52"/>
      <c r="P11" s="148"/>
      <c r="Q11" s="95">
        <v>0.29166666666666669</v>
      </c>
      <c r="R11" s="94" t="s">
        <v>1</v>
      </c>
      <c r="S11" s="6">
        <v>0.30208333333333331</v>
      </c>
      <c r="T11" s="96" t="str">
        <f t="shared" si="0"/>
        <v/>
      </c>
    </row>
    <row r="12" spans="1:20" ht="15" x14ac:dyDescent="0.2">
      <c r="A12" s="97">
        <v>0.30208333333333331</v>
      </c>
      <c r="B12" s="98" t="s">
        <v>1</v>
      </c>
      <c r="C12" s="110">
        <v>0.3125</v>
      </c>
      <c r="D12" s="80"/>
      <c r="E12" s="139"/>
      <c r="F12" s="52"/>
      <c r="G12" s="52"/>
      <c r="H12" s="169"/>
      <c r="I12" s="133"/>
      <c r="J12" s="144"/>
      <c r="K12" s="169"/>
      <c r="L12" s="191"/>
      <c r="M12" s="191"/>
      <c r="N12" s="191"/>
      <c r="O12" s="52"/>
      <c r="P12" s="148"/>
      <c r="Q12" s="99">
        <v>0.30208333333333331</v>
      </c>
      <c r="R12" s="98" t="s">
        <v>1</v>
      </c>
      <c r="S12" s="7">
        <v>0.3125</v>
      </c>
      <c r="T12" s="96" t="str">
        <f t="shared" si="0"/>
        <v/>
      </c>
    </row>
    <row r="13" spans="1:20" ht="15" x14ac:dyDescent="0.2">
      <c r="A13" s="93">
        <v>0.3125</v>
      </c>
      <c r="B13" s="94" t="s">
        <v>1</v>
      </c>
      <c r="C13" s="109">
        <v>0.32291666666666702</v>
      </c>
      <c r="D13" s="80"/>
      <c r="E13" s="139"/>
      <c r="F13" s="52"/>
      <c r="G13" s="52"/>
      <c r="H13" s="169"/>
      <c r="I13" s="133"/>
      <c r="J13" s="144"/>
      <c r="K13" s="169"/>
      <c r="L13" s="191"/>
      <c r="M13" s="191"/>
      <c r="N13" s="191"/>
      <c r="O13" s="52"/>
      <c r="P13" s="148"/>
      <c r="Q13" s="95">
        <v>0.3125</v>
      </c>
      <c r="R13" s="94" t="s">
        <v>1</v>
      </c>
      <c r="S13" s="6">
        <v>0.32291666666666702</v>
      </c>
      <c r="T13" s="96" t="str">
        <f t="shared" si="0"/>
        <v/>
      </c>
    </row>
    <row r="14" spans="1:20" ht="15" x14ac:dyDescent="0.2">
      <c r="A14" s="93">
        <v>0.32291666666666702</v>
      </c>
      <c r="B14" s="94" t="s">
        <v>1</v>
      </c>
      <c r="C14" s="109">
        <v>0.33333333333333298</v>
      </c>
      <c r="D14" s="80"/>
      <c r="E14" s="139"/>
      <c r="F14" s="52"/>
      <c r="G14" s="52"/>
      <c r="H14" s="169"/>
      <c r="I14" s="133"/>
      <c r="J14" s="144"/>
      <c r="K14" s="169"/>
      <c r="L14" s="191"/>
      <c r="M14" s="191"/>
      <c r="N14" s="191"/>
      <c r="O14" s="52"/>
      <c r="P14" s="148"/>
      <c r="Q14" s="95">
        <v>0.32291666666666702</v>
      </c>
      <c r="R14" s="94" t="s">
        <v>1</v>
      </c>
      <c r="S14" s="6">
        <v>0.33333333333333298</v>
      </c>
      <c r="T14" s="96" t="str">
        <f t="shared" si="0"/>
        <v/>
      </c>
    </row>
    <row r="15" spans="1:20" ht="15" x14ac:dyDescent="0.2">
      <c r="A15" s="100">
        <v>0.33333333333333298</v>
      </c>
      <c r="B15" s="86" t="s">
        <v>1</v>
      </c>
      <c r="C15" s="111">
        <v>0.34375</v>
      </c>
      <c r="D15" s="80"/>
      <c r="E15" s="139"/>
      <c r="F15" s="52"/>
      <c r="G15" s="52"/>
      <c r="H15" s="169"/>
      <c r="I15" s="133"/>
      <c r="J15" s="144"/>
      <c r="K15" s="169"/>
      <c r="L15" s="191"/>
      <c r="M15" s="191"/>
      <c r="N15" s="191"/>
      <c r="O15" s="52"/>
      <c r="P15" s="148"/>
      <c r="Q15" s="101">
        <v>0.33333333333333298</v>
      </c>
      <c r="R15" s="86" t="s">
        <v>1</v>
      </c>
      <c r="S15" s="8">
        <v>0.34375</v>
      </c>
      <c r="T15" s="96" t="str">
        <f t="shared" si="0"/>
        <v/>
      </c>
    </row>
    <row r="16" spans="1:20" ht="15" x14ac:dyDescent="0.2">
      <c r="A16" s="93">
        <v>0.34375</v>
      </c>
      <c r="B16" s="94" t="s">
        <v>1</v>
      </c>
      <c r="C16" s="109">
        <v>0.35416666666666702</v>
      </c>
      <c r="D16" s="80"/>
      <c r="E16" s="139"/>
      <c r="F16" s="52"/>
      <c r="G16" s="52"/>
      <c r="H16" s="169"/>
      <c r="I16" s="133"/>
      <c r="J16" s="144"/>
      <c r="K16" s="169"/>
      <c r="L16" s="191"/>
      <c r="M16" s="191"/>
      <c r="N16" s="191"/>
      <c r="O16" s="52"/>
      <c r="P16" s="148"/>
      <c r="Q16" s="95">
        <v>0.34375</v>
      </c>
      <c r="R16" s="94" t="s">
        <v>1</v>
      </c>
      <c r="S16" s="6">
        <v>0.35416666666666702</v>
      </c>
      <c r="T16" s="96" t="str">
        <f t="shared" si="0"/>
        <v/>
      </c>
    </row>
    <row r="17" spans="1:20" ht="15" x14ac:dyDescent="0.2">
      <c r="A17" s="100">
        <v>0.35416666666666602</v>
      </c>
      <c r="B17" s="86" t="s">
        <v>1</v>
      </c>
      <c r="C17" s="111">
        <v>0.36458333333333298</v>
      </c>
      <c r="D17" s="80"/>
      <c r="E17" s="139"/>
      <c r="F17" s="52"/>
      <c r="G17" s="52"/>
      <c r="H17" s="169"/>
      <c r="I17" s="133"/>
      <c r="J17" s="144"/>
      <c r="K17" s="169"/>
      <c r="L17" s="191"/>
      <c r="M17" s="191"/>
      <c r="N17" s="191"/>
      <c r="O17" s="52"/>
      <c r="P17" s="148"/>
      <c r="Q17" s="101">
        <v>0.35416666666666602</v>
      </c>
      <c r="R17" s="86" t="s">
        <v>1</v>
      </c>
      <c r="S17" s="8">
        <v>0.36458333333333298</v>
      </c>
      <c r="T17" s="96" t="str">
        <f t="shared" si="0"/>
        <v/>
      </c>
    </row>
    <row r="18" spans="1:20" ht="15" x14ac:dyDescent="0.2">
      <c r="A18" s="93">
        <v>0.36458333333333298</v>
      </c>
      <c r="B18" s="94" t="s">
        <v>1</v>
      </c>
      <c r="C18" s="109">
        <v>0.375</v>
      </c>
      <c r="D18" s="80"/>
      <c r="E18" s="139"/>
      <c r="F18" s="52"/>
      <c r="G18" s="52"/>
      <c r="H18" s="169"/>
      <c r="I18" s="133"/>
      <c r="J18" s="144"/>
      <c r="K18" s="169"/>
      <c r="L18" s="191"/>
      <c r="M18" s="191"/>
      <c r="N18" s="191"/>
      <c r="O18" s="52"/>
      <c r="P18" s="148"/>
      <c r="Q18" s="95">
        <v>0.36458333333333298</v>
      </c>
      <c r="R18" s="94" t="s">
        <v>1</v>
      </c>
      <c r="S18" s="6">
        <v>0.375</v>
      </c>
      <c r="T18" s="96" t="str">
        <f t="shared" si="0"/>
        <v/>
      </c>
    </row>
    <row r="19" spans="1:20" ht="15" x14ac:dyDescent="0.2">
      <c r="A19" s="100">
        <v>0.375</v>
      </c>
      <c r="B19" s="86" t="s">
        <v>1</v>
      </c>
      <c r="C19" s="111">
        <v>0.38541666666666702</v>
      </c>
      <c r="D19" s="80"/>
      <c r="E19" s="139"/>
      <c r="F19" s="52"/>
      <c r="G19" s="52"/>
      <c r="H19" s="169"/>
      <c r="I19" s="133"/>
      <c r="J19" s="144"/>
      <c r="K19" s="169"/>
      <c r="L19" s="191"/>
      <c r="M19" s="191"/>
      <c r="N19" s="191"/>
      <c r="O19" s="52"/>
      <c r="P19" s="148"/>
      <c r="Q19" s="101">
        <v>0.375</v>
      </c>
      <c r="R19" s="86" t="s">
        <v>1</v>
      </c>
      <c r="S19" s="8">
        <v>0.38541666666666702</v>
      </c>
      <c r="T19" s="96" t="str">
        <f t="shared" si="0"/>
        <v/>
      </c>
    </row>
    <row r="20" spans="1:20" ht="15" x14ac:dyDescent="0.2">
      <c r="A20" s="93">
        <v>0.38541666666666602</v>
      </c>
      <c r="B20" s="94" t="s">
        <v>1</v>
      </c>
      <c r="C20" s="109">
        <v>0.39583333333333298</v>
      </c>
      <c r="D20" s="80"/>
      <c r="E20" s="139"/>
      <c r="F20" s="52"/>
      <c r="G20" s="52"/>
      <c r="H20" s="169"/>
      <c r="I20" s="133"/>
      <c r="J20" s="144"/>
      <c r="K20" s="169"/>
      <c r="L20" s="191"/>
      <c r="M20" s="191"/>
      <c r="N20" s="191"/>
      <c r="O20" s="52"/>
      <c r="P20" s="148"/>
      <c r="Q20" s="95">
        <v>0.38541666666666602</v>
      </c>
      <c r="R20" s="94" t="s">
        <v>1</v>
      </c>
      <c r="S20" s="6">
        <v>0.39583333333333298</v>
      </c>
      <c r="T20" s="96" t="str">
        <f t="shared" si="0"/>
        <v/>
      </c>
    </row>
    <row r="21" spans="1:20" ht="15" x14ac:dyDescent="0.2">
      <c r="A21" s="100">
        <v>0.39583333333333298</v>
      </c>
      <c r="B21" s="86" t="s">
        <v>1</v>
      </c>
      <c r="C21" s="111">
        <v>0.40625</v>
      </c>
      <c r="D21" s="80"/>
      <c r="E21" s="139"/>
      <c r="F21" s="52"/>
      <c r="G21" s="52"/>
      <c r="H21" s="169"/>
      <c r="I21" s="133"/>
      <c r="J21" s="144"/>
      <c r="K21" s="169"/>
      <c r="L21" s="191"/>
      <c r="M21" s="191"/>
      <c r="N21" s="191"/>
      <c r="O21" s="52"/>
      <c r="P21" s="148"/>
      <c r="Q21" s="101">
        <v>0.39583333333333298</v>
      </c>
      <c r="R21" s="86" t="s">
        <v>1</v>
      </c>
      <c r="S21" s="8">
        <v>0.40625</v>
      </c>
      <c r="T21" s="96" t="str">
        <f t="shared" si="0"/>
        <v/>
      </c>
    </row>
    <row r="22" spans="1:20" ht="15" x14ac:dyDescent="0.2">
      <c r="A22" s="93">
        <v>0.40625</v>
      </c>
      <c r="B22" s="94" t="s">
        <v>1</v>
      </c>
      <c r="C22" s="109">
        <v>0.41666666666666702</v>
      </c>
      <c r="D22" s="80"/>
      <c r="E22" s="139"/>
      <c r="F22" s="52"/>
      <c r="G22" s="52"/>
      <c r="H22" s="169"/>
      <c r="I22" s="133"/>
      <c r="J22" s="144"/>
      <c r="K22" s="169"/>
      <c r="L22" s="191"/>
      <c r="M22" s="191"/>
      <c r="N22" s="191"/>
      <c r="O22" s="52"/>
      <c r="P22" s="148"/>
      <c r="Q22" s="95">
        <v>0.40625</v>
      </c>
      <c r="R22" s="94" t="s">
        <v>1</v>
      </c>
      <c r="S22" s="6">
        <v>0.41666666666666702</v>
      </c>
      <c r="T22" s="96" t="str">
        <f t="shared" si="0"/>
        <v/>
      </c>
    </row>
    <row r="23" spans="1:20" ht="15" x14ac:dyDescent="0.2">
      <c r="A23" s="100">
        <v>0.41666666666666702</v>
      </c>
      <c r="B23" s="86" t="s">
        <v>1</v>
      </c>
      <c r="C23" s="111">
        <v>0.42708333333333298</v>
      </c>
      <c r="D23" s="80"/>
      <c r="E23" s="139"/>
      <c r="F23" s="52"/>
      <c r="G23" s="52"/>
      <c r="H23" s="169"/>
      <c r="I23" s="133"/>
      <c r="J23" s="144"/>
      <c r="K23" s="169"/>
      <c r="L23" s="191"/>
      <c r="M23" s="191"/>
      <c r="N23" s="191"/>
      <c r="O23" s="52"/>
      <c r="P23" s="148"/>
      <c r="Q23" s="101">
        <v>0.41666666666666702</v>
      </c>
      <c r="R23" s="86" t="s">
        <v>1</v>
      </c>
      <c r="S23" s="8">
        <v>0.42708333333333298</v>
      </c>
      <c r="T23" s="96" t="str">
        <f t="shared" si="0"/>
        <v/>
      </c>
    </row>
    <row r="24" spans="1:20" ht="15" x14ac:dyDescent="0.2">
      <c r="A24" s="93">
        <v>0.42708333333333298</v>
      </c>
      <c r="B24" s="94" t="s">
        <v>1</v>
      </c>
      <c r="C24" s="109">
        <v>0.4375</v>
      </c>
      <c r="D24" s="80"/>
      <c r="E24" s="139"/>
      <c r="F24" s="52"/>
      <c r="G24" s="52"/>
      <c r="H24" s="169"/>
      <c r="I24" s="133"/>
      <c r="J24" s="144"/>
      <c r="K24" s="169"/>
      <c r="L24" s="191"/>
      <c r="M24" s="191"/>
      <c r="N24" s="191"/>
      <c r="O24" s="52"/>
      <c r="P24" s="148"/>
      <c r="Q24" s="95">
        <v>0.42708333333333298</v>
      </c>
      <c r="R24" s="94" t="s">
        <v>1</v>
      </c>
      <c r="S24" s="6">
        <v>0.4375</v>
      </c>
      <c r="T24" s="96" t="str">
        <f t="shared" si="0"/>
        <v/>
      </c>
    </row>
    <row r="25" spans="1:20" ht="15" x14ac:dyDescent="0.2">
      <c r="A25" s="100">
        <v>0.4375</v>
      </c>
      <c r="B25" s="86" t="s">
        <v>1</v>
      </c>
      <c r="C25" s="111">
        <v>0.44791666666666702</v>
      </c>
      <c r="D25" s="80"/>
      <c r="E25" s="139"/>
      <c r="F25" s="52"/>
      <c r="G25" s="52"/>
      <c r="H25" s="169"/>
      <c r="I25" s="133"/>
      <c r="J25" s="144"/>
      <c r="K25" s="169"/>
      <c r="L25" s="191"/>
      <c r="M25" s="191"/>
      <c r="N25" s="191"/>
      <c r="O25" s="52"/>
      <c r="P25" s="148"/>
      <c r="Q25" s="101">
        <v>0.4375</v>
      </c>
      <c r="R25" s="86" t="s">
        <v>1</v>
      </c>
      <c r="S25" s="8">
        <v>0.44791666666666702</v>
      </c>
      <c r="T25" s="96" t="str">
        <f t="shared" si="0"/>
        <v/>
      </c>
    </row>
    <row r="26" spans="1:20" ht="15" x14ac:dyDescent="0.2">
      <c r="A26" s="93">
        <v>0.44791666666666602</v>
      </c>
      <c r="B26" s="94" t="s">
        <v>1</v>
      </c>
      <c r="C26" s="109">
        <v>0.45833333333333298</v>
      </c>
      <c r="D26" s="80"/>
      <c r="E26" s="139"/>
      <c r="F26" s="52"/>
      <c r="G26" s="52"/>
      <c r="H26" s="169"/>
      <c r="I26" s="133"/>
      <c r="J26" s="144"/>
      <c r="K26" s="169"/>
      <c r="L26" s="191"/>
      <c r="M26" s="191"/>
      <c r="N26" s="191"/>
      <c r="O26" s="52"/>
      <c r="P26" s="148"/>
      <c r="Q26" s="95">
        <v>0.44791666666666602</v>
      </c>
      <c r="R26" s="94" t="s">
        <v>1</v>
      </c>
      <c r="S26" s="6">
        <v>0.45833333333333298</v>
      </c>
      <c r="T26" s="96" t="str">
        <f t="shared" si="0"/>
        <v/>
      </c>
    </row>
    <row r="27" spans="1:20" ht="15" x14ac:dyDescent="0.2">
      <c r="A27" s="100">
        <v>0.45833333333333298</v>
      </c>
      <c r="B27" s="86" t="s">
        <v>1</v>
      </c>
      <c r="C27" s="111">
        <v>0.46875</v>
      </c>
      <c r="D27" s="80"/>
      <c r="E27" s="139"/>
      <c r="F27" s="52"/>
      <c r="G27" s="52"/>
      <c r="H27" s="169"/>
      <c r="I27" s="133"/>
      <c r="J27" s="144"/>
      <c r="K27" s="169"/>
      <c r="L27" s="191"/>
      <c r="M27" s="191"/>
      <c r="N27" s="191"/>
      <c r="O27" s="52"/>
      <c r="P27" s="148"/>
      <c r="Q27" s="101">
        <v>0.45833333333333298</v>
      </c>
      <c r="R27" s="86" t="s">
        <v>1</v>
      </c>
      <c r="S27" s="8">
        <v>0.46875</v>
      </c>
      <c r="T27" s="96" t="str">
        <f t="shared" si="0"/>
        <v/>
      </c>
    </row>
    <row r="28" spans="1:20" ht="15" x14ac:dyDescent="0.2">
      <c r="A28" s="93">
        <v>0.46875</v>
      </c>
      <c r="B28" s="94" t="s">
        <v>1</v>
      </c>
      <c r="C28" s="109">
        <v>0.47916666666666702</v>
      </c>
      <c r="D28" s="80"/>
      <c r="E28" s="139"/>
      <c r="F28" s="52"/>
      <c r="G28" s="52"/>
      <c r="H28" s="169"/>
      <c r="I28" s="133"/>
      <c r="J28" s="144"/>
      <c r="K28" s="169"/>
      <c r="L28" s="191"/>
      <c r="M28" s="191"/>
      <c r="N28" s="191"/>
      <c r="O28" s="52"/>
      <c r="P28" s="148"/>
      <c r="Q28" s="95">
        <v>0.46875</v>
      </c>
      <c r="R28" s="94" t="s">
        <v>1</v>
      </c>
      <c r="S28" s="6">
        <v>0.47916666666666702</v>
      </c>
      <c r="T28" s="96" t="str">
        <f t="shared" si="0"/>
        <v/>
      </c>
    </row>
    <row r="29" spans="1:20" ht="15" x14ac:dyDescent="0.2">
      <c r="A29" s="100">
        <v>0.47916666666666602</v>
      </c>
      <c r="B29" s="86" t="s">
        <v>1</v>
      </c>
      <c r="C29" s="111">
        <v>0.48958333333333298</v>
      </c>
      <c r="D29" s="80"/>
      <c r="E29" s="139"/>
      <c r="F29" s="52"/>
      <c r="G29" s="52"/>
      <c r="H29" s="169"/>
      <c r="I29" s="133"/>
      <c r="J29" s="144"/>
      <c r="K29" s="169"/>
      <c r="L29" s="191"/>
      <c r="M29" s="191"/>
      <c r="N29" s="191"/>
      <c r="O29" s="52"/>
      <c r="P29" s="148"/>
      <c r="Q29" s="101">
        <v>0.47916666666666602</v>
      </c>
      <c r="R29" s="86" t="s">
        <v>1</v>
      </c>
      <c r="S29" s="8">
        <v>0.48958333333333298</v>
      </c>
      <c r="T29" s="96" t="str">
        <f t="shared" si="0"/>
        <v/>
      </c>
    </row>
    <row r="30" spans="1:20" ht="15" x14ac:dyDescent="0.2">
      <c r="A30" s="93">
        <v>0.48958333333333298</v>
      </c>
      <c r="B30" s="94" t="s">
        <v>1</v>
      </c>
      <c r="C30" s="109">
        <v>0.5</v>
      </c>
      <c r="D30" s="80"/>
      <c r="E30" s="139"/>
      <c r="F30" s="52"/>
      <c r="G30" s="52"/>
      <c r="H30" s="169"/>
      <c r="I30" s="133"/>
      <c r="J30" s="144"/>
      <c r="K30" s="169"/>
      <c r="L30" s="191"/>
      <c r="M30" s="191"/>
      <c r="N30" s="191"/>
      <c r="O30" s="52"/>
      <c r="P30" s="148"/>
      <c r="Q30" s="95">
        <v>0.48958333333333298</v>
      </c>
      <c r="R30" s="94" t="s">
        <v>1</v>
      </c>
      <c r="S30" s="6">
        <v>0.5</v>
      </c>
      <c r="T30" s="96" t="str">
        <f t="shared" si="0"/>
        <v/>
      </c>
    </row>
    <row r="31" spans="1:20" ht="15" x14ac:dyDescent="0.2">
      <c r="A31" s="100">
        <v>0.5</v>
      </c>
      <c r="B31" s="86" t="s">
        <v>1</v>
      </c>
      <c r="C31" s="111">
        <v>0.51041666666666696</v>
      </c>
      <c r="D31" s="80"/>
      <c r="E31" s="139"/>
      <c r="F31" s="52"/>
      <c r="G31" s="52"/>
      <c r="H31" s="169"/>
      <c r="I31" s="133"/>
      <c r="J31" s="144"/>
      <c r="K31" s="169"/>
      <c r="L31" s="191"/>
      <c r="M31" s="191"/>
      <c r="N31" s="191"/>
      <c r="O31" s="52"/>
      <c r="P31" s="148"/>
      <c r="Q31" s="101">
        <v>0.5</v>
      </c>
      <c r="R31" s="86" t="s">
        <v>1</v>
      </c>
      <c r="S31" s="8">
        <v>0.51041666666666696</v>
      </c>
      <c r="T31" s="96" t="str">
        <f t="shared" si="0"/>
        <v/>
      </c>
    </row>
    <row r="32" spans="1:20" ht="15" x14ac:dyDescent="0.2">
      <c r="A32" s="93">
        <v>0.51041666666666596</v>
      </c>
      <c r="B32" s="94" t="s">
        <v>1</v>
      </c>
      <c r="C32" s="109">
        <v>0.52083333333333304</v>
      </c>
      <c r="D32" s="80"/>
      <c r="E32" s="139"/>
      <c r="F32" s="52"/>
      <c r="G32" s="52"/>
      <c r="H32" s="169"/>
      <c r="I32" s="133"/>
      <c r="J32" s="144"/>
      <c r="K32" s="169"/>
      <c r="L32" s="191"/>
      <c r="M32" s="191"/>
      <c r="N32" s="191"/>
      <c r="O32" s="52"/>
      <c r="P32" s="148"/>
      <c r="Q32" s="95">
        <v>0.51041666666666596</v>
      </c>
      <c r="R32" s="94" t="s">
        <v>1</v>
      </c>
      <c r="S32" s="6">
        <v>0.52083333333333304</v>
      </c>
      <c r="T32" s="96" t="str">
        <f t="shared" si="0"/>
        <v/>
      </c>
    </row>
    <row r="33" spans="1:20" ht="15" x14ac:dyDescent="0.2">
      <c r="A33" s="100">
        <v>0.52083333333333304</v>
      </c>
      <c r="B33" s="86" t="s">
        <v>1</v>
      </c>
      <c r="C33" s="111">
        <v>0.53125</v>
      </c>
      <c r="D33" s="80"/>
      <c r="E33" s="139"/>
      <c r="F33" s="52"/>
      <c r="G33" s="52"/>
      <c r="H33" s="169"/>
      <c r="I33" s="133"/>
      <c r="J33" s="144"/>
      <c r="K33" s="169"/>
      <c r="L33" s="191"/>
      <c r="M33" s="191"/>
      <c r="N33" s="191"/>
      <c r="O33" s="52"/>
      <c r="P33" s="148"/>
      <c r="Q33" s="101">
        <v>0.52083333333333304</v>
      </c>
      <c r="R33" s="86" t="s">
        <v>1</v>
      </c>
      <c r="S33" s="8">
        <v>0.53125</v>
      </c>
      <c r="T33" s="96" t="str">
        <f t="shared" si="0"/>
        <v/>
      </c>
    </row>
    <row r="34" spans="1:20" ht="15" x14ac:dyDescent="0.2">
      <c r="A34" s="93">
        <v>0.531249999999999</v>
      </c>
      <c r="B34" s="94" t="s">
        <v>1</v>
      </c>
      <c r="C34" s="109">
        <v>4.1666666666666664E-2</v>
      </c>
      <c r="D34" s="80"/>
      <c r="E34" s="139"/>
      <c r="F34" s="52"/>
      <c r="G34" s="52"/>
      <c r="H34" s="169"/>
      <c r="I34" s="133"/>
      <c r="J34" s="144"/>
      <c r="K34" s="169"/>
      <c r="L34" s="191"/>
      <c r="M34" s="191"/>
      <c r="N34" s="191"/>
      <c r="O34" s="52"/>
      <c r="P34" s="148"/>
      <c r="Q34" s="95">
        <v>0.531249999999999</v>
      </c>
      <c r="R34" s="94" t="s">
        <v>1</v>
      </c>
      <c r="S34" s="6">
        <v>4.1666666666666664E-2</v>
      </c>
      <c r="T34" s="96" t="str">
        <f t="shared" si="0"/>
        <v/>
      </c>
    </row>
    <row r="35" spans="1:20" ht="15" x14ac:dyDescent="0.2">
      <c r="A35" s="100">
        <v>4.1666666666666664E-2</v>
      </c>
      <c r="B35" s="86" t="s">
        <v>1</v>
      </c>
      <c r="C35" s="111">
        <v>5.2083333333333336E-2</v>
      </c>
      <c r="D35" s="80"/>
      <c r="E35" s="139"/>
      <c r="F35" s="52"/>
      <c r="G35" s="52"/>
      <c r="H35" s="169"/>
      <c r="I35" s="133"/>
      <c r="J35" s="144"/>
      <c r="K35" s="169"/>
      <c r="L35" s="191"/>
      <c r="M35" s="191"/>
      <c r="N35" s="191"/>
      <c r="O35" s="52"/>
      <c r="P35" s="148"/>
      <c r="Q35" s="101">
        <v>4.1666666666666664E-2</v>
      </c>
      <c r="R35" s="86" t="s">
        <v>1</v>
      </c>
      <c r="S35" s="8">
        <v>5.2083333333333336E-2</v>
      </c>
      <c r="T35" s="96" t="str">
        <f t="shared" si="0"/>
        <v/>
      </c>
    </row>
    <row r="36" spans="1:20" ht="15" x14ac:dyDescent="0.2">
      <c r="A36" s="93">
        <v>5.2083333333333336E-2</v>
      </c>
      <c r="B36" s="94" t="s">
        <v>1</v>
      </c>
      <c r="C36" s="109">
        <v>6.25E-2</v>
      </c>
      <c r="D36" s="80"/>
      <c r="E36" s="139"/>
      <c r="F36" s="52"/>
      <c r="G36" s="52"/>
      <c r="H36" s="169"/>
      <c r="I36" s="133"/>
      <c r="J36" s="144"/>
      <c r="K36" s="169"/>
      <c r="L36" s="191"/>
      <c r="M36" s="191"/>
      <c r="N36" s="191"/>
      <c r="O36" s="52"/>
      <c r="P36" s="148"/>
      <c r="Q36" s="95">
        <v>5.2083333333333336E-2</v>
      </c>
      <c r="R36" s="94" t="s">
        <v>1</v>
      </c>
      <c r="S36" s="6">
        <v>6.25E-2</v>
      </c>
      <c r="T36" s="96" t="str">
        <f t="shared" si="0"/>
        <v/>
      </c>
    </row>
    <row r="37" spans="1:20" ht="15" x14ac:dyDescent="0.2">
      <c r="A37" s="100">
        <v>6.25E-2</v>
      </c>
      <c r="B37" s="86" t="s">
        <v>1</v>
      </c>
      <c r="C37" s="111">
        <v>7.2916666666666699E-2</v>
      </c>
      <c r="D37" s="80"/>
      <c r="E37" s="139"/>
      <c r="F37" s="52"/>
      <c r="G37" s="52"/>
      <c r="H37" s="169"/>
      <c r="I37" s="133"/>
      <c r="J37" s="144"/>
      <c r="K37" s="169"/>
      <c r="L37" s="191"/>
      <c r="M37" s="191"/>
      <c r="N37" s="191"/>
      <c r="O37" s="52"/>
      <c r="P37" s="148"/>
      <c r="Q37" s="101">
        <v>6.25E-2</v>
      </c>
      <c r="R37" s="86" t="s">
        <v>1</v>
      </c>
      <c r="S37" s="8">
        <v>7.2916666666666699E-2</v>
      </c>
      <c r="T37" s="96" t="str">
        <f t="shared" si="0"/>
        <v/>
      </c>
    </row>
    <row r="38" spans="1:20" ht="15" x14ac:dyDescent="0.2">
      <c r="A38" s="93">
        <v>7.2916666666666699E-2</v>
      </c>
      <c r="B38" s="94" t="s">
        <v>1</v>
      </c>
      <c r="C38" s="109">
        <v>8.3333333333333398E-2</v>
      </c>
      <c r="D38" s="80"/>
      <c r="E38" s="139"/>
      <c r="F38" s="52"/>
      <c r="G38" s="52"/>
      <c r="H38" s="169"/>
      <c r="I38" s="133"/>
      <c r="J38" s="144"/>
      <c r="K38" s="169"/>
      <c r="L38" s="191"/>
      <c r="M38" s="191"/>
      <c r="N38" s="191"/>
      <c r="O38" s="52"/>
      <c r="P38" s="148"/>
      <c r="Q38" s="95">
        <v>7.2916666666666699E-2</v>
      </c>
      <c r="R38" s="94" t="s">
        <v>1</v>
      </c>
      <c r="S38" s="6">
        <v>8.3333333333333398E-2</v>
      </c>
      <c r="T38" s="96" t="str">
        <f t="shared" si="0"/>
        <v/>
      </c>
    </row>
    <row r="39" spans="1:20" ht="15" x14ac:dyDescent="0.2">
      <c r="A39" s="100">
        <v>8.3333333333333398E-2</v>
      </c>
      <c r="B39" s="86" t="s">
        <v>1</v>
      </c>
      <c r="C39" s="111">
        <v>9.3750000000000097E-2</v>
      </c>
      <c r="D39" s="80"/>
      <c r="E39" s="139"/>
      <c r="F39" s="52"/>
      <c r="G39" s="52"/>
      <c r="H39" s="169"/>
      <c r="I39" s="133"/>
      <c r="J39" s="144"/>
      <c r="K39" s="169"/>
      <c r="L39" s="191"/>
      <c r="M39" s="191"/>
      <c r="N39" s="191"/>
      <c r="O39" s="52"/>
      <c r="P39" s="148"/>
      <c r="Q39" s="101">
        <v>8.3333333333333398E-2</v>
      </c>
      <c r="R39" s="86" t="s">
        <v>1</v>
      </c>
      <c r="S39" s="8">
        <v>9.3750000000000097E-2</v>
      </c>
      <c r="T39" s="96" t="str">
        <f t="shared" ref="T39:T68" si="1">IF(COUNTA(E39:K39,P39:P39)&gt;1,"error","")</f>
        <v/>
      </c>
    </row>
    <row r="40" spans="1:20" ht="15" x14ac:dyDescent="0.2">
      <c r="A40" s="93">
        <v>9.3750000000000097E-2</v>
      </c>
      <c r="B40" s="94" t="s">
        <v>1</v>
      </c>
      <c r="C40" s="109">
        <v>0.104166666666667</v>
      </c>
      <c r="D40" s="80"/>
      <c r="E40" s="139"/>
      <c r="F40" s="52"/>
      <c r="G40" s="52"/>
      <c r="H40" s="169"/>
      <c r="I40" s="133"/>
      <c r="J40" s="144"/>
      <c r="K40" s="169"/>
      <c r="L40" s="191"/>
      <c r="M40" s="191"/>
      <c r="N40" s="191"/>
      <c r="O40" s="52"/>
      <c r="P40" s="148"/>
      <c r="Q40" s="95">
        <v>9.3750000000000097E-2</v>
      </c>
      <c r="R40" s="94" t="s">
        <v>1</v>
      </c>
      <c r="S40" s="6">
        <v>0.104166666666667</v>
      </c>
      <c r="T40" s="96" t="str">
        <f t="shared" si="1"/>
        <v/>
      </c>
    </row>
    <row r="41" spans="1:20" ht="15" x14ac:dyDescent="0.2">
      <c r="A41" s="100">
        <v>0.104166666666667</v>
      </c>
      <c r="B41" s="86" t="s">
        <v>1</v>
      </c>
      <c r="C41" s="111">
        <v>0.114583333333333</v>
      </c>
      <c r="D41" s="80"/>
      <c r="E41" s="139"/>
      <c r="F41" s="52"/>
      <c r="G41" s="52"/>
      <c r="H41" s="169"/>
      <c r="I41" s="133"/>
      <c r="J41" s="144"/>
      <c r="K41" s="169"/>
      <c r="L41" s="191"/>
      <c r="M41" s="191"/>
      <c r="N41" s="191"/>
      <c r="O41" s="52"/>
      <c r="P41" s="148"/>
      <c r="Q41" s="101">
        <v>0.104166666666667</v>
      </c>
      <c r="R41" s="86" t="s">
        <v>1</v>
      </c>
      <c r="S41" s="8">
        <v>0.114583333333333</v>
      </c>
      <c r="T41" s="96" t="str">
        <f t="shared" si="1"/>
        <v/>
      </c>
    </row>
    <row r="42" spans="1:20" ht="15" x14ac:dyDescent="0.2">
      <c r="A42" s="93">
        <v>0.114583333333333</v>
      </c>
      <c r="B42" s="94" t="s">
        <v>1</v>
      </c>
      <c r="C42" s="109">
        <v>0.125</v>
      </c>
      <c r="D42" s="80"/>
      <c r="E42" s="139"/>
      <c r="F42" s="52"/>
      <c r="G42" s="52"/>
      <c r="H42" s="169"/>
      <c r="I42" s="133"/>
      <c r="J42" s="144"/>
      <c r="K42" s="169"/>
      <c r="L42" s="191"/>
      <c r="M42" s="191"/>
      <c r="N42" s="191"/>
      <c r="O42" s="52"/>
      <c r="P42" s="148"/>
      <c r="Q42" s="95">
        <v>0.114583333333333</v>
      </c>
      <c r="R42" s="94" t="s">
        <v>1</v>
      </c>
      <c r="S42" s="6">
        <v>0.125</v>
      </c>
      <c r="T42" s="96" t="str">
        <f t="shared" si="1"/>
        <v/>
      </c>
    </row>
    <row r="43" spans="1:20" ht="15" x14ac:dyDescent="0.2">
      <c r="A43" s="100">
        <v>0.125</v>
      </c>
      <c r="B43" s="86" t="s">
        <v>1</v>
      </c>
      <c r="C43" s="111">
        <v>0.13541666666666699</v>
      </c>
      <c r="D43" s="80"/>
      <c r="E43" s="139"/>
      <c r="F43" s="52"/>
      <c r="G43" s="52"/>
      <c r="H43" s="169"/>
      <c r="I43" s="133"/>
      <c r="J43" s="144"/>
      <c r="K43" s="169"/>
      <c r="L43" s="191"/>
      <c r="M43" s="191"/>
      <c r="N43" s="191"/>
      <c r="O43" s="52"/>
      <c r="P43" s="148"/>
      <c r="Q43" s="101">
        <v>0.125</v>
      </c>
      <c r="R43" s="86" t="s">
        <v>1</v>
      </c>
      <c r="S43" s="8">
        <v>0.13541666666666699</v>
      </c>
      <c r="T43" s="96" t="str">
        <f t="shared" si="1"/>
        <v/>
      </c>
    </row>
    <row r="44" spans="1:20" ht="15" x14ac:dyDescent="0.2">
      <c r="A44" s="93">
        <v>0.13541666666666699</v>
      </c>
      <c r="B44" s="94" t="s">
        <v>1</v>
      </c>
      <c r="C44" s="109">
        <v>0.14583333333333401</v>
      </c>
      <c r="D44" s="80"/>
      <c r="E44" s="139"/>
      <c r="F44" s="52"/>
      <c r="G44" s="52"/>
      <c r="H44" s="169"/>
      <c r="I44" s="133"/>
      <c r="J44" s="144"/>
      <c r="K44" s="169"/>
      <c r="L44" s="191"/>
      <c r="M44" s="191"/>
      <c r="N44" s="191"/>
      <c r="O44" s="52"/>
      <c r="P44" s="148"/>
      <c r="Q44" s="95">
        <v>0.13541666666666699</v>
      </c>
      <c r="R44" s="94" t="s">
        <v>1</v>
      </c>
      <c r="S44" s="6">
        <v>0.14583333333333401</v>
      </c>
      <c r="T44" s="96" t="str">
        <f t="shared" si="1"/>
        <v/>
      </c>
    </row>
    <row r="45" spans="1:20" ht="15" x14ac:dyDescent="0.2">
      <c r="A45" s="100">
        <v>0.14583333333333401</v>
      </c>
      <c r="B45" s="86" t="s">
        <v>1</v>
      </c>
      <c r="C45" s="111">
        <v>0.15625</v>
      </c>
      <c r="D45" s="80"/>
      <c r="E45" s="139"/>
      <c r="F45" s="52"/>
      <c r="G45" s="52"/>
      <c r="H45" s="169"/>
      <c r="I45" s="133"/>
      <c r="J45" s="144"/>
      <c r="K45" s="169"/>
      <c r="L45" s="191"/>
      <c r="M45" s="191"/>
      <c r="N45" s="191"/>
      <c r="O45" s="52"/>
      <c r="P45" s="148"/>
      <c r="Q45" s="101">
        <v>0.14583333333333401</v>
      </c>
      <c r="R45" s="86" t="s">
        <v>1</v>
      </c>
      <c r="S45" s="8">
        <v>0.15625</v>
      </c>
      <c r="T45" s="96" t="str">
        <f t="shared" si="1"/>
        <v/>
      </c>
    </row>
    <row r="46" spans="1:20" ht="15" x14ac:dyDescent="0.2">
      <c r="A46" s="93">
        <v>0.15625</v>
      </c>
      <c r="B46" s="94" t="s">
        <v>1</v>
      </c>
      <c r="C46" s="109">
        <v>0.16666666666666699</v>
      </c>
      <c r="D46" s="80"/>
      <c r="E46" s="139"/>
      <c r="F46" s="52"/>
      <c r="G46" s="52"/>
      <c r="H46" s="169"/>
      <c r="I46" s="133"/>
      <c r="J46" s="144"/>
      <c r="K46" s="169"/>
      <c r="L46" s="191"/>
      <c r="M46" s="191"/>
      <c r="N46" s="191"/>
      <c r="O46" s="52"/>
      <c r="P46" s="148"/>
      <c r="Q46" s="95">
        <v>0.15625</v>
      </c>
      <c r="R46" s="94" t="s">
        <v>1</v>
      </c>
      <c r="S46" s="6">
        <v>0.16666666666666699</v>
      </c>
      <c r="T46" s="96" t="str">
        <f t="shared" si="1"/>
        <v/>
      </c>
    </row>
    <row r="47" spans="1:20" ht="15" x14ac:dyDescent="0.2">
      <c r="A47" s="100">
        <v>0.16666666666666699</v>
      </c>
      <c r="B47" s="86" t="s">
        <v>1</v>
      </c>
      <c r="C47" s="111">
        <v>0.17708333333333401</v>
      </c>
      <c r="D47" s="80"/>
      <c r="E47" s="139"/>
      <c r="F47" s="52"/>
      <c r="G47" s="52"/>
      <c r="H47" s="169"/>
      <c r="I47" s="133"/>
      <c r="J47" s="144"/>
      <c r="K47" s="169"/>
      <c r="L47" s="191"/>
      <c r="M47" s="191"/>
      <c r="N47" s="191"/>
      <c r="O47" s="52"/>
      <c r="P47" s="148"/>
      <c r="Q47" s="101">
        <v>0.16666666666666699</v>
      </c>
      <c r="R47" s="86" t="s">
        <v>1</v>
      </c>
      <c r="S47" s="8">
        <v>0.17708333333333401</v>
      </c>
      <c r="T47" s="96" t="str">
        <f t="shared" si="1"/>
        <v/>
      </c>
    </row>
    <row r="48" spans="1:20" ht="15" x14ac:dyDescent="0.2">
      <c r="A48" s="93">
        <v>0.17708333333333401</v>
      </c>
      <c r="B48" s="94" t="s">
        <v>1</v>
      </c>
      <c r="C48" s="109">
        <v>0.1875</v>
      </c>
      <c r="D48" s="80"/>
      <c r="E48" s="139"/>
      <c r="F48" s="52"/>
      <c r="G48" s="52"/>
      <c r="H48" s="169"/>
      <c r="I48" s="133"/>
      <c r="J48" s="144"/>
      <c r="K48" s="169"/>
      <c r="L48" s="191"/>
      <c r="M48" s="191"/>
      <c r="N48" s="191"/>
      <c r="O48" s="52"/>
      <c r="P48" s="148"/>
      <c r="Q48" s="95">
        <v>0.17708333333333401</v>
      </c>
      <c r="R48" s="94" t="s">
        <v>1</v>
      </c>
      <c r="S48" s="6">
        <v>0.1875</v>
      </c>
      <c r="T48" s="96" t="str">
        <f t="shared" si="1"/>
        <v/>
      </c>
    </row>
    <row r="49" spans="1:20" ht="15" x14ac:dyDescent="0.2">
      <c r="A49" s="100">
        <v>0.1875</v>
      </c>
      <c r="B49" s="86" t="s">
        <v>1</v>
      </c>
      <c r="C49" s="111">
        <v>0.19791666666666699</v>
      </c>
      <c r="D49" s="80"/>
      <c r="E49" s="139"/>
      <c r="F49" s="52"/>
      <c r="G49" s="52"/>
      <c r="H49" s="169"/>
      <c r="I49" s="133"/>
      <c r="J49" s="144"/>
      <c r="K49" s="169"/>
      <c r="L49" s="191"/>
      <c r="M49" s="191"/>
      <c r="N49" s="191"/>
      <c r="O49" s="52"/>
      <c r="P49" s="148"/>
      <c r="Q49" s="101">
        <v>0.1875</v>
      </c>
      <c r="R49" s="86" t="s">
        <v>1</v>
      </c>
      <c r="S49" s="8">
        <v>0.19791666666666699</v>
      </c>
      <c r="T49" s="96" t="str">
        <f t="shared" si="1"/>
        <v/>
      </c>
    </row>
    <row r="50" spans="1:20" ht="15" x14ac:dyDescent="0.2">
      <c r="A50" s="93">
        <v>0.19791666666666699</v>
      </c>
      <c r="B50" s="94" t="s">
        <v>1</v>
      </c>
      <c r="C50" s="109">
        <v>0.20833333333333401</v>
      </c>
      <c r="D50" s="80"/>
      <c r="E50" s="139"/>
      <c r="F50" s="52"/>
      <c r="G50" s="52"/>
      <c r="H50" s="169"/>
      <c r="I50" s="133"/>
      <c r="J50" s="144"/>
      <c r="K50" s="169"/>
      <c r="L50" s="191"/>
      <c r="M50" s="191"/>
      <c r="N50" s="191"/>
      <c r="O50" s="52"/>
      <c r="P50" s="148"/>
      <c r="Q50" s="95">
        <v>0.19791666666666699</v>
      </c>
      <c r="R50" s="94" t="s">
        <v>1</v>
      </c>
      <c r="S50" s="6">
        <v>0.20833333333333401</v>
      </c>
      <c r="T50" s="96" t="str">
        <f t="shared" si="1"/>
        <v/>
      </c>
    </row>
    <row r="51" spans="1:20" ht="15" x14ac:dyDescent="0.2">
      <c r="A51" s="100">
        <v>0.20833333333333401</v>
      </c>
      <c r="B51" s="86" t="s">
        <v>1</v>
      </c>
      <c r="C51" s="111">
        <v>0.21875</v>
      </c>
      <c r="D51" s="80"/>
      <c r="E51" s="139"/>
      <c r="F51" s="52"/>
      <c r="G51" s="52"/>
      <c r="H51" s="169"/>
      <c r="I51" s="133"/>
      <c r="J51" s="144"/>
      <c r="K51" s="169"/>
      <c r="L51" s="191"/>
      <c r="M51" s="191"/>
      <c r="N51" s="191"/>
      <c r="O51" s="52"/>
      <c r="P51" s="148"/>
      <c r="Q51" s="101">
        <v>0.20833333333333401</v>
      </c>
      <c r="R51" s="86" t="s">
        <v>1</v>
      </c>
      <c r="S51" s="8">
        <v>0.21875</v>
      </c>
      <c r="T51" s="96" t="str">
        <f t="shared" si="1"/>
        <v/>
      </c>
    </row>
    <row r="52" spans="1:20" ht="15" x14ac:dyDescent="0.2">
      <c r="A52" s="93">
        <v>0.21875</v>
      </c>
      <c r="B52" s="94" t="s">
        <v>1</v>
      </c>
      <c r="C52" s="109">
        <v>0.22916666666666699</v>
      </c>
      <c r="D52" s="80"/>
      <c r="E52" s="139"/>
      <c r="F52" s="52"/>
      <c r="G52" s="52"/>
      <c r="H52" s="169"/>
      <c r="I52" s="133"/>
      <c r="J52" s="144"/>
      <c r="K52" s="169"/>
      <c r="L52" s="191"/>
      <c r="M52" s="191"/>
      <c r="N52" s="191"/>
      <c r="O52" s="52"/>
      <c r="P52" s="148"/>
      <c r="Q52" s="95">
        <v>0.21875</v>
      </c>
      <c r="R52" s="94" t="s">
        <v>1</v>
      </c>
      <c r="S52" s="6">
        <v>0.22916666666666699</v>
      </c>
      <c r="T52" s="96" t="str">
        <f t="shared" si="1"/>
        <v/>
      </c>
    </row>
    <row r="53" spans="1:20" ht="15" x14ac:dyDescent="0.2">
      <c r="A53" s="100">
        <v>0.22916666666666699</v>
      </c>
      <c r="B53" s="86" t="s">
        <v>1</v>
      </c>
      <c r="C53" s="111">
        <v>0.23958333333333401</v>
      </c>
      <c r="D53" s="80"/>
      <c r="E53" s="139"/>
      <c r="F53" s="52"/>
      <c r="G53" s="52"/>
      <c r="H53" s="169"/>
      <c r="I53" s="133"/>
      <c r="J53" s="144"/>
      <c r="K53" s="169"/>
      <c r="L53" s="191"/>
      <c r="M53" s="191"/>
      <c r="N53" s="191"/>
      <c r="O53" s="52"/>
      <c r="P53" s="148"/>
      <c r="Q53" s="101">
        <v>0.22916666666666699</v>
      </c>
      <c r="R53" s="86" t="s">
        <v>1</v>
      </c>
      <c r="S53" s="8">
        <v>0.23958333333333401</v>
      </c>
      <c r="T53" s="96" t="str">
        <f t="shared" si="1"/>
        <v/>
      </c>
    </row>
    <row r="54" spans="1:20" ht="15" x14ac:dyDescent="0.2">
      <c r="A54" s="93">
        <v>0.23958333333333401</v>
      </c>
      <c r="B54" s="94" t="s">
        <v>1</v>
      </c>
      <c r="C54" s="109">
        <v>0.25</v>
      </c>
      <c r="D54" s="80"/>
      <c r="E54" s="139"/>
      <c r="F54" s="52"/>
      <c r="G54" s="52"/>
      <c r="H54" s="169"/>
      <c r="I54" s="133"/>
      <c r="J54" s="144"/>
      <c r="K54" s="169"/>
      <c r="L54" s="191"/>
      <c r="M54" s="191"/>
      <c r="N54" s="191"/>
      <c r="O54" s="52"/>
      <c r="P54" s="148"/>
      <c r="Q54" s="95">
        <v>0.23958333333333401</v>
      </c>
      <c r="R54" s="94" t="s">
        <v>1</v>
      </c>
      <c r="S54" s="6">
        <v>0.25</v>
      </c>
      <c r="T54" s="96" t="str">
        <f t="shared" si="1"/>
        <v/>
      </c>
    </row>
    <row r="55" spans="1:20" ht="15" x14ac:dyDescent="0.2">
      <c r="A55" s="100">
        <v>0.25</v>
      </c>
      <c r="B55" s="86" t="s">
        <v>1</v>
      </c>
      <c r="C55" s="111">
        <v>0.26041666666666702</v>
      </c>
      <c r="D55" s="80"/>
      <c r="E55" s="139"/>
      <c r="F55" s="52"/>
      <c r="G55" s="52"/>
      <c r="H55" s="169"/>
      <c r="I55" s="133"/>
      <c r="J55" s="144"/>
      <c r="K55" s="169"/>
      <c r="L55" s="191"/>
      <c r="M55" s="191"/>
      <c r="N55" s="191"/>
      <c r="O55" s="52"/>
      <c r="P55" s="148"/>
      <c r="Q55" s="101">
        <v>0.25</v>
      </c>
      <c r="R55" s="86" t="s">
        <v>1</v>
      </c>
      <c r="S55" s="8">
        <v>0.26041666666666702</v>
      </c>
      <c r="T55" s="96" t="str">
        <f t="shared" si="1"/>
        <v/>
      </c>
    </row>
    <row r="56" spans="1:20" ht="15" x14ac:dyDescent="0.2">
      <c r="A56" s="93">
        <v>0.26041666666666702</v>
      </c>
      <c r="B56" s="94" t="s">
        <v>1</v>
      </c>
      <c r="C56" s="109">
        <v>0.27083333333333398</v>
      </c>
      <c r="D56" s="80"/>
      <c r="E56" s="139"/>
      <c r="F56" s="52"/>
      <c r="G56" s="52"/>
      <c r="H56" s="169"/>
      <c r="I56" s="133"/>
      <c r="J56" s="144"/>
      <c r="K56" s="169"/>
      <c r="L56" s="191"/>
      <c r="M56" s="191"/>
      <c r="N56" s="191"/>
      <c r="O56" s="52"/>
      <c r="P56" s="148"/>
      <c r="Q56" s="95">
        <v>0.26041666666666702</v>
      </c>
      <c r="R56" s="94" t="s">
        <v>1</v>
      </c>
      <c r="S56" s="6">
        <v>0.27083333333333398</v>
      </c>
      <c r="T56" s="96" t="str">
        <f t="shared" si="1"/>
        <v/>
      </c>
    </row>
    <row r="57" spans="1:20" ht="15" x14ac:dyDescent="0.2">
      <c r="A57" s="93">
        <v>0.27083333333333331</v>
      </c>
      <c r="B57" s="94" t="s">
        <v>1</v>
      </c>
      <c r="C57" s="109">
        <v>0.28125</v>
      </c>
      <c r="D57" s="80"/>
      <c r="E57" s="139"/>
      <c r="F57" s="52"/>
      <c r="G57" s="52"/>
      <c r="H57" s="169"/>
      <c r="I57" s="133"/>
      <c r="J57" s="144"/>
      <c r="K57" s="169"/>
      <c r="L57" s="191"/>
      <c r="M57" s="191"/>
      <c r="N57" s="191"/>
      <c r="O57" s="52"/>
      <c r="P57" s="148"/>
      <c r="Q57" s="95">
        <v>0.27083333333333331</v>
      </c>
      <c r="R57" s="94" t="s">
        <v>1</v>
      </c>
      <c r="S57" s="6">
        <v>0.28125</v>
      </c>
      <c r="T57" s="96" t="str">
        <f t="shared" si="1"/>
        <v/>
      </c>
    </row>
    <row r="58" spans="1:20" ht="15" x14ac:dyDescent="0.2">
      <c r="A58" s="93">
        <v>0.28125</v>
      </c>
      <c r="B58" s="94" t="s">
        <v>1</v>
      </c>
      <c r="C58" s="109">
        <v>0.29166666666666669</v>
      </c>
      <c r="D58" s="80"/>
      <c r="E58" s="139"/>
      <c r="F58" s="52"/>
      <c r="G58" s="52"/>
      <c r="H58" s="169"/>
      <c r="I58" s="133"/>
      <c r="J58" s="144"/>
      <c r="K58" s="169"/>
      <c r="L58" s="191"/>
      <c r="M58" s="191"/>
      <c r="N58" s="191"/>
      <c r="O58" s="52"/>
      <c r="P58" s="148"/>
      <c r="Q58" s="95">
        <v>0.28125</v>
      </c>
      <c r="R58" s="94" t="s">
        <v>1</v>
      </c>
      <c r="S58" s="6">
        <v>0.29166666666666669</v>
      </c>
      <c r="T58" s="96" t="str">
        <f t="shared" si="1"/>
        <v/>
      </c>
    </row>
    <row r="59" spans="1:20" ht="15" x14ac:dyDescent="0.2">
      <c r="A59" s="93">
        <v>0.29166666666666669</v>
      </c>
      <c r="B59" s="94" t="s">
        <v>1</v>
      </c>
      <c r="C59" s="109">
        <v>0.30208333333333331</v>
      </c>
      <c r="D59" s="80"/>
      <c r="E59" s="139"/>
      <c r="F59" s="52"/>
      <c r="G59" s="52"/>
      <c r="H59" s="169"/>
      <c r="I59" s="133"/>
      <c r="J59" s="144"/>
      <c r="K59" s="169"/>
      <c r="L59" s="191"/>
      <c r="M59" s="191"/>
      <c r="N59" s="191"/>
      <c r="O59" s="52"/>
      <c r="P59" s="148"/>
      <c r="Q59" s="95">
        <v>0.29166666666666669</v>
      </c>
      <c r="R59" s="94" t="s">
        <v>1</v>
      </c>
      <c r="S59" s="6">
        <v>0.30208333333333331</v>
      </c>
      <c r="T59" s="96" t="str">
        <f t="shared" si="1"/>
        <v/>
      </c>
    </row>
    <row r="60" spans="1:20" ht="15" x14ac:dyDescent="0.2">
      <c r="A60" s="93">
        <v>0.30208333333333331</v>
      </c>
      <c r="B60" s="94" t="s">
        <v>1</v>
      </c>
      <c r="C60" s="109">
        <v>0.3125</v>
      </c>
      <c r="D60" s="80"/>
      <c r="E60" s="139"/>
      <c r="F60" s="52"/>
      <c r="G60" s="52"/>
      <c r="H60" s="169"/>
      <c r="I60" s="133"/>
      <c r="J60" s="144"/>
      <c r="K60" s="169"/>
      <c r="L60" s="191"/>
      <c r="M60" s="191"/>
      <c r="N60" s="191"/>
      <c r="O60" s="52"/>
      <c r="P60" s="148"/>
      <c r="Q60" s="95">
        <v>0.30208333333333331</v>
      </c>
      <c r="R60" s="94" t="s">
        <v>1</v>
      </c>
      <c r="S60" s="6">
        <v>0.3125</v>
      </c>
      <c r="T60" s="96" t="str">
        <f t="shared" si="1"/>
        <v/>
      </c>
    </row>
    <row r="61" spans="1:20" ht="15" x14ac:dyDescent="0.2">
      <c r="A61" s="93">
        <v>0.3125</v>
      </c>
      <c r="B61" s="94" t="s">
        <v>1</v>
      </c>
      <c r="C61" s="109">
        <v>0.32291666666666669</v>
      </c>
      <c r="D61" s="80"/>
      <c r="E61" s="139"/>
      <c r="F61" s="52"/>
      <c r="G61" s="52"/>
      <c r="H61" s="169"/>
      <c r="I61" s="133"/>
      <c r="J61" s="144"/>
      <c r="K61" s="169"/>
      <c r="L61" s="191"/>
      <c r="M61" s="191"/>
      <c r="N61" s="191"/>
      <c r="O61" s="52"/>
      <c r="P61" s="148"/>
      <c r="Q61" s="95">
        <v>0.3125</v>
      </c>
      <c r="R61" s="94" t="s">
        <v>1</v>
      </c>
      <c r="S61" s="6">
        <v>0.32291666666666669</v>
      </c>
      <c r="T61" s="96" t="str">
        <f t="shared" si="1"/>
        <v/>
      </c>
    </row>
    <row r="62" spans="1:20" ht="15" x14ac:dyDescent="0.2">
      <c r="A62" s="93">
        <v>0.32291666666666669</v>
      </c>
      <c r="B62" s="94" t="s">
        <v>1</v>
      </c>
      <c r="C62" s="109">
        <v>0.33333333333333331</v>
      </c>
      <c r="D62" s="80"/>
      <c r="E62" s="139"/>
      <c r="F62" s="52"/>
      <c r="G62" s="52"/>
      <c r="H62" s="169"/>
      <c r="I62" s="133"/>
      <c r="J62" s="144"/>
      <c r="K62" s="169"/>
      <c r="L62" s="191"/>
      <c r="M62" s="191"/>
      <c r="N62" s="191"/>
      <c r="O62" s="52"/>
      <c r="P62" s="148"/>
      <c r="Q62" s="95">
        <v>0.32291666666666669</v>
      </c>
      <c r="R62" s="94" t="s">
        <v>1</v>
      </c>
      <c r="S62" s="6">
        <v>0.33333333333333331</v>
      </c>
      <c r="T62" s="96" t="str">
        <f t="shared" si="1"/>
        <v/>
      </c>
    </row>
    <row r="63" spans="1:20" ht="15" x14ac:dyDescent="0.2">
      <c r="A63" s="93">
        <v>0.33333333333333331</v>
      </c>
      <c r="B63" s="94" t="s">
        <v>1</v>
      </c>
      <c r="C63" s="109">
        <v>0.34375</v>
      </c>
      <c r="D63" s="80"/>
      <c r="E63" s="139"/>
      <c r="F63" s="52"/>
      <c r="G63" s="52"/>
      <c r="H63" s="169"/>
      <c r="I63" s="133"/>
      <c r="J63" s="144"/>
      <c r="K63" s="169"/>
      <c r="L63" s="191"/>
      <c r="M63" s="191"/>
      <c r="N63" s="191"/>
      <c r="O63" s="52"/>
      <c r="P63" s="148"/>
      <c r="Q63" s="95">
        <v>0.33333333333333331</v>
      </c>
      <c r="R63" s="94" t="s">
        <v>1</v>
      </c>
      <c r="S63" s="6">
        <v>0.34375</v>
      </c>
      <c r="T63" s="96" t="str">
        <f t="shared" si="1"/>
        <v/>
      </c>
    </row>
    <row r="64" spans="1:20" ht="15" x14ac:dyDescent="0.2">
      <c r="A64" s="93">
        <v>0.34375</v>
      </c>
      <c r="B64" s="94" t="s">
        <v>1</v>
      </c>
      <c r="C64" s="109">
        <v>0.35416666666666669</v>
      </c>
      <c r="D64" s="80"/>
      <c r="E64" s="139"/>
      <c r="F64" s="52"/>
      <c r="G64" s="52"/>
      <c r="H64" s="169"/>
      <c r="I64" s="133"/>
      <c r="J64" s="144"/>
      <c r="K64" s="169"/>
      <c r="L64" s="191"/>
      <c r="M64" s="191"/>
      <c r="N64" s="191"/>
      <c r="O64" s="52"/>
      <c r="P64" s="148"/>
      <c r="Q64" s="95">
        <v>0.34375</v>
      </c>
      <c r="R64" s="94" t="s">
        <v>1</v>
      </c>
      <c r="S64" s="6">
        <v>0.35416666666666669</v>
      </c>
      <c r="T64" s="96" t="str">
        <f t="shared" si="1"/>
        <v/>
      </c>
    </row>
    <row r="65" spans="1:20" ht="16.5" customHeight="1" x14ac:dyDescent="0.2">
      <c r="A65" s="93">
        <v>0.35416666666666669</v>
      </c>
      <c r="B65" s="94" t="s">
        <v>1</v>
      </c>
      <c r="C65" s="109">
        <v>0.36458333333333331</v>
      </c>
      <c r="D65" s="80"/>
      <c r="E65" s="139"/>
      <c r="F65" s="52"/>
      <c r="G65" s="52"/>
      <c r="H65" s="169"/>
      <c r="I65" s="133"/>
      <c r="J65" s="144"/>
      <c r="K65" s="169"/>
      <c r="L65" s="191"/>
      <c r="M65" s="191"/>
      <c r="N65" s="191"/>
      <c r="O65" s="52"/>
      <c r="P65" s="148"/>
      <c r="Q65" s="95">
        <v>0.35416666666666669</v>
      </c>
      <c r="R65" s="94" t="s">
        <v>1</v>
      </c>
      <c r="S65" s="6">
        <v>0.36458333333333331</v>
      </c>
      <c r="T65" s="96" t="str">
        <f t="shared" si="1"/>
        <v/>
      </c>
    </row>
    <row r="66" spans="1:20" ht="16.5" customHeight="1" x14ac:dyDescent="0.2">
      <c r="A66" s="93">
        <v>0.36458333333333331</v>
      </c>
      <c r="B66" s="94" t="s">
        <v>1</v>
      </c>
      <c r="C66" s="109">
        <v>0.375</v>
      </c>
      <c r="D66" s="80"/>
      <c r="E66" s="139"/>
      <c r="F66" s="52"/>
      <c r="G66" s="52"/>
      <c r="H66" s="169"/>
      <c r="I66" s="133"/>
      <c r="J66" s="144"/>
      <c r="K66" s="169"/>
      <c r="L66" s="191"/>
      <c r="M66" s="191"/>
      <c r="N66" s="191"/>
      <c r="O66" s="52"/>
      <c r="P66" s="148"/>
      <c r="Q66" s="95">
        <v>0.36458333333333331</v>
      </c>
      <c r="R66" s="94" t="s">
        <v>1</v>
      </c>
      <c r="S66" s="6">
        <v>0.375</v>
      </c>
      <c r="T66" s="96" t="str">
        <f t="shared" si="1"/>
        <v/>
      </c>
    </row>
    <row r="67" spans="1:20" ht="15.75" customHeight="1" x14ac:dyDescent="0.2">
      <c r="A67" s="93">
        <v>0.375</v>
      </c>
      <c r="B67" s="94" t="s">
        <v>1</v>
      </c>
      <c r="C67" s="109">
        <v>0.38541666666666669</v>
      </c>
      <c r="D67" s="80"/>
      <c r="E67" s="139"/>
      <c r="F67" s="52"/>
      <c r="G67" s="52"/>
      <c r="H67" s="169"/>
      <c r="I67" s="133"/>
      <c r="J67" s="144"/>
      <c r="K67" s="169"/>
      <c r="L67" s="191"/>
      <c r="M67" s="191"/>
      <c r="N67" s="191"/>
      <c r="O67" s="52"/>
      <c r="P67" s="148"/>
      <c r="Q67" s="95">
        <v>0.375</v>
      </c>
      <c r="R67" s="94" t="s">
        <v>1</v>
      </c>
      <c r="S67" s="6">
        <v>0.38541666666666669</v>
      </c>
      <c r="T67" s="96" t="str">
        <f t="shared" si="1"/>
        <v/>
      </c>
    </row>
    <row r="68" spans="1:20" ht="15.75" customHeight="1" x14ac:dyDescent="0.2">
      <c r="A68" s="93">
        <v>0.38541666666666669</v>
      </c>
      <c r="B68" s="94" t="s">
        <v>1</v>
      </c>
      <c r="C68" s="109">
        <v>0.39583333333333331</v>
      </c>
      <c r="D68" s="80"/>
      <c r="E68" s="139"/>
      <c r="F68" s="59"/>
      <c r="G68" s="59"/>
      <c r="H68" s="170"/>
      <c r="I68" s="133"/>
      <c r="J68" s="144"/>
      <c r="K68" s="169"/>
      <c r="L68" s="191"/>
      <c r="M68" s="191"/>
      <c r="N68" s="191"/>
      <c r="O68" s="52"/>
      <c r="P68" s="148"/>
      <c r="Q68" s="95">
        <v>0.38541666666666669</v>
      </c>
      <c r="R68" s="94" t="s">
        <v>1</v>
      </c>
      <c r="S68" s="6">
        <v>0.39583333333333331</v>
      </c>
      <c r="T68" s="96" t="str">
        <f t="shared" si="1"/>
        <v/>
      </c>
    </row>
    <row r="69" spans="1:20" ht="15.75" customHeight="1" thickBot="1" x14ac:dyDescent="0.3">
      <c r="A69" s="102" t="s">
        <v>3</v>
      </c>
      <c r="B69" s="57"/>
      <c r="C69" s="112"/>
      <c r="D69" s="137"/>
      <c r="E69" s="140">
        <f t="shared" ref="E69:P69" si="2">COUNTIF(E7:E68,"=x")</f>
        <v>0</v>
      </c>
      <c r="F69" s="113">
        <f t="shared" si="2"/>
        <v>0</v>
      </c>
      <c r="G69" s="113">
        <f t="shared" si="2"/>
        <v>0</v>
      </c>
      <c r="H69" s="137">
        <f t="shared" si="2"/>
        <v>0</v>
      </c>
      <c r="I69" s="113">
        <f t="shared" si="2"/>
        <v>0</v>
      </c>
      <c r="J69" s="141">
        <f t="shared" si="2"/>
        <v>0</v>
      </c>
      <c r="K69" s="184">
        <f t="shared" si="2"/>
        <v>0</v>
      </c>
      <c r="L69" s="149">
        <f t="shared" si="2"/>
        <v>0</v>
      </c>
      <c r="M69" s="149">
        <f t="shared" si="2"/>
        <v>0</v>
      </c>
      <c r="N69" s="149">
        <f t="shared" si="2"/>
        <v>0</v>
      </c>
      <c r="O69" s="173">
        <f t="shared" si="2"/>
        <v>0</v>
      </c>
      <c r="P69" s="149">
        <f t="shared" si="2"/>
        <v>0</v>
      </c>
      <c r="Q69" s="22"/>
      <c r="R69" s="22"/>
      <c r="S69" s="22"/>
      <c r="T69" s="22"/>
    </row>
    <row r="70" spans="1:20" x14ac:dyDescent="0.2">
      <c r="D70" s="105"/>
      <c r="I70" s="104"/>
      <c r="J70" s="104"/>
      <c r="K70" s="104"/>
      <c r="L70" s="104"/>
      <c r="M70" s="104"/>
      <c r="N70" s="104"/>
      <c r="O70" s="104"/>
      <c r="R70" s="13"/>
      <c r="S70" s="105"/>
    </row>
    <row r="71" spans="1:20" ht="18" x14ac:dyDescent="0.25">
      <c r="A71" s="205" t="s">
        <v>5</v>
      </c>
      <c r="B71" s="206"/>
      <c r="C71" s="206"/>
      <c r="D71" s="206"/>
      <c r="E71" s="206"/>
      <c r="F71" s="206"/>
      <c r="G71" s="206"/>
      <c r="H71" s="206"/>
      <c r="I71" s="206"/>
      <c r="J71" s="207"/>
      <c r="K71" s="155"/>
      <c r="L71" s="155"/>
      <c r="M71" s="155"/>
      <c r="N71" s="155"/>
      <c r="O71" s="155"/>
      <c r="R71" s="13"/>
    </row>
    <row r="72" spans="1:20" ht="15" x14ac:dyDescent="0.2">
      <c r="A72" s="86"/>
      <c r="B72" s="86"/>
      <c r="C72" s="86"/>
      <c r="E72" s="86"/>
      <c r="F72" s="86"/>
      <c r="G72" s="86"/>
      <c r="H72" s="86"/>
      <c r="I72" s="134"/>
      <c r="J72" s="134"/>
      <c r="K72" s="134"/>
      <c r="L72" s="134"/>
      <c r="M72" s="134"/>
      <c r="N72" s="134"/>
      <c r="O72" s="134"/>
      <c r="R72" s="13"/>
    </row>
    <row r="73" spans="1:20" x14ac:dyDescent="0.2">
      <c r="F73" s="106"/>
      <c r="G73" s="106"/>
      <c r="H73" s="107"/>
    </row>
    <row r="74" spans="1:20" x14ac:dyDescent="0.2">
      <c r="F74" s="106"/>
      <c r="G74" s="106"/>
      <c r="H74" s="107"/>
    </row>
    <row r="75" spans="1:20" x14ac:dyDescent="0.2">
      <c r="H75" s="13"/>
    </row>
    <row r="76" spans="1:20" x14ac:dyDescent="0.2">
      <c r="H76" s="13"/>
    </row>
    <row r="77" spans="1:20" x14ac:dyDescent="0.2">
      <c r="H77" s="13"/>
    </row>
    <row r="78" spans="1:20" x14ac:dyDescent="0.2">
      <c r="H78" s="13"/>
    </row>
    <row r="79" spans="1:20" x14ac:dyDescent="0.2">
      <c r="H79" s="13"/>
    </row>
    <row r="80" spans="1:20" x14ac:dyDescent="0.2">
      <c r="H80" s="13"/>
    </row>
    <row r="81" spans="8:8" x14ac:dyDescent="0.2">
      <c r="H81" s="13"/>
    </row>
    <row r="82" spans="8:8" x14ac:dyDescent="0.2">
      <c r="H82" s="13"/>
    </row>
    <row r="83" spans="8:8" x14ac:dyDescent="0.2">
      <c r="H83" s="13"/>
    </row>
    <row r="84" spans="8:8" x14ac:dyDescent="0.2">
      <c r="H84" s="13"/>
    </row>
    <row r="85" spans="8:8" x14ac:dyDescent="0.2">
      <c r="H85" s="13"/>
    </row>
    <row r="86" spans="8:8" x14ac:dyDescent="0.2">
      <c r="H86" s="13"/>
    </row>
    <row r="87" spans="8:8" x14ac:dyDescent="0.2">
      <c r="H87" s="13"/>
    </row>
    <row r="88" spans="8:8" x14ac:dyDescent="0.2">
      <c r="H88" s="13"/>
    </row>
    <row r="89" spans="8:8" x14ac:dyDescent="0.2">
      <c r="H89" s="13"/>
    </row>
    <row r="90" spans="8:8" x14ac:dyDescent="0.2">
      <c r="H90" s="13"/>
    </row>
    <row r="91" spans="8:8" x14ac:dyDescent="0.2">
      <c r="H91" s="13"/>
    </row>
  </sheetData>
  <mergeCells count="6">
    <mergeCell ref="A5:C5"/>
    <mergeCell ref="A71:J71"/>
    <mergeCell ref="D1:H1"/>
    <mergeCell ref="D2:H2"/>
    <mergeCell ref="E3:J3"/>
    <mergeCell ref="E4:J4"/>
  </mergeCells>
  <phoneticPr fontId="0" type="noConversion"/>
  <dataValidations count="1">
    <dataValidation type="list" allowBlank="1" showDropDown="1" showInputMessage="1" showErrorMessage="1" error="&quot;x&quot; is the ONLY valid character that can be entered into this field.  To blank out this field hit the delete key._x000a_" sqref="E7:P68" xr:uid="{00000000-0002-0000-0800-000000000000}">
      <formula1>"x"</formula1>
    </dataValidation>
  </dataValidations>
  <pageMargins left="0.25" right="0.25" top="0.25" bottom="0.25" header="0.5" footer="0.5"/>
  <pageSetup scale="4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Summary</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'4'!Print_Area</vt:lpstr>
      <vt:lpstr>'5'!Print_Area</vt:lpstr>
      <vt:lpstr>'6'!Print_Area</vt:lpstr>
      <vt:lpstr>'7'!Print_Area</vt:lpstr>
      <vt:lpstr>'8'!Print_Area</vt:lpstr>
      <vt:lpstr>'9'!Print_Area</vt:lpstr>
      <vt:lpstr>Summary!Print_Area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Wisconsin eWiSACWIS Daily Activity Log</dc:title>
  <dc:subject>2020 annual eWiSACWIS (electronic Wisconsin Statewide Automated Child Welfare Information System) Daily Activity Log Spreadsheet</dc:subject>
  <dc:creator>Wisconsin Department of Children and Families</dc:creator>
  <cp:keywords>annual, eWiSACWIS, activity log, child welfare,</cp:keywords>
  <cp:lastModifiedBy>David Berndt</cp:lastModifiedBy>
  <cp:lastPrinted>2007-12-18T14:36:31Z</cp:lastPrinted>
  <dcterms:created xsi:type="dcterms:W3CDTF">2003-05-07T21:06:31Z</dcterms:created>
  <dcterms:modified xsi:type="dcterms:W3CDTF">2019-08-26T18:28:00Z</dcterms:modified>
</cp:coreProperties>
</file>